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 activeTab="1"/>
  </bookViews>
  <sheets>
    <sheet name="подраздел 1.1" sheetId="1" r:id="rId1"/>
    <sheet name="подраздел 1.2" sheetId="2" r:id="rId2"/>
    <sheet name="подраздел 1.3." sheetId="3" r:id="rId3"/>
    <sheet name="раздел 2" sheetId="6" r:id="rId4"/>
    <sheet name="раздел 3" sheetId="5" r:id="rId5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1" l="1"/>
  <c r="I31" i="1"/>
  <c r="D186" i="6" l="1"/>
  <c r="D200" i="6" s="1"/>
  <c r="C186" i="6"/>
  <c r="C200" i="6" s="1"/>
  <c r="E160" i="6"/>
  <c r="E159" i="6"/>
  <c r="E158" i="6"/>
  <c r="D156" i="6"/>
  <c r="C156" i="6"/>
  <c r="E147" i="6"/>
  <c r="E146" i="6"/>
  <c r="E145" i="6"/>
  <c r="E144" i="6"/>
  <c r="E143" i="6"/>
  <c r="E142" i="6"/>
  <c r="E141" i="6"/>
  <c r="E140" i="6"/>
  <c r="E139" i="6"/>
  <c r="E136" i="6"/>
  <c r="E135" i="6"/>
  <c r="E134" i="6"/>
  <c r="E133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D23" i="6"/>
  <c r="D10" i="6"/>
  <c r="E5" i="6"/>
  <c r="C5" i="6"/>
  <c r="E186" i="6" l="1"/>
  <c r="E200" i="6" s="1"/>
  <c r="D187" i="6"/>
  <c r="D199" i="6" s="1"/>
  <c r="C187" i="6"/>
  <c r="C199" i="6" s="1"/>
  <c r="E156" i="6"/>
  <c r="E187" i="6" s="1"/>
  <c r="E199" i="6" s="1"/>
  <c r="I32" i="1"/>
</calcChain>
</file>

<file path=xl/sharedStrings.xml><?xml version="1.0" encoding="utf-8"?>
<sst xmlns="http://schemas.openxmlformats.org/spreadsheetml/2006/main" count="1997" uniqueCount="1049">
  <si>
    <t>Раздел 1. Сведения о муниципальном недвижимом имуществе</t>
  </si>
  <si>
    <t>Подраздел 1.1. Сведения о земельных участках</t>
  </si>
  <si>
    <t>Реестровый номер</t>
  </si>
  <si>
    <t>Наименование земельного участка</t>
  </si>
  <si>
    <t>Кадастровый номер земельного участка (с датой присвоения)</t>
  </si>
  <si>
    <t>Сведения об основных характеристиках земельного участка, в том числе: площадь, категория земель, вид разрешенного использования</t>
  </si>
  <si>
    <t>Сведения о стоимости земельного участка</t>
  </si>
  <si>
    <t>Сведения о произведенном улучшении земельного участка</t>
  </si>
  <si>
    <t>Иные сведения (при необходимости)</t>
  </si>
  <si>
    <t>2.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правообладателе);</t>
  </si>
  <si>
    <t>3. 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</si>
  <si>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4. С указанием наименования вида ограничений (обременении), основания и даты их возникновения и прекращения;</t>
  </si>
  <si>
    <t>5.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лице, в пользу которого установлены ограничения (обременения).</t>
  </si>
  <si>
    <t>1.С указанием кода Общероссийского классификатора территорий муниципальных образований (далее - ОКТМО;</t>
  </si>
  <si>
    <t>Подраздел 1.2. 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</si>
  <si>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</si>
  <si>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</si>
  <si>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</si>
  <si>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</si>
  <si>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</si>
  <si>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</si>
  <si>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</si>
  <si>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</si>
  <si>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</si>
  <si>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</si>
  <si>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</si>
  <si>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</si>
  <si>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</si>
  <si>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6.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</si>
  <si>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>7. С указанием наименования вида ограничений (обременении), основания и даты их возникновения и прекращения;</t>
  </si>
  <si>
    <t>Подраздел 1.3. Сведения о помещениях, машино-местах и иных объектах, отнесенных законом к недвижимости</t>
  </si>
  <si>
    <t>Сведения о здании, сооружении, в состав которого входит объект учета (кадастровый номер, форма собственности)</t>
  </si>
  <si>
    <t>Раздел 3. Сведения о лицах, обладающих правами на имущество и сведениями о нем</t>
  </si>
  <si>
    <t>№ п/п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</si>
  <si>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</si>
  <si>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</si>
  <si>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</si>
  <si>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нет</t>
  </si>
  <si>
    <t xml:space="preserve">Земельный участок </t>
  </si>
  <si>
    <t>Земельный участок</t>
  </si>
  <si>
    <t>1.1.002</t>
  </si>
  <si>
    <t>1.1.004</t>
  </si>
  <si>
    <t>1.1.005</t>
  </si>
  <si>
    <t>1.1.006</t>
  </si>
  <si>
    <t>1.1.001</t>
  </si>
  <si>
    <t>1.1.007</t>
  </si>
  <si>
    <t>1.1.008</t>
  </si>
  <si>
    <r>
      <t>Сведения о правообладателе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</si>
  <si>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Вид вещного права, на основании которого правообладателю принадлежит земельный участок </t>
    </r>
    <r>
      <rPr>
        <vertAlign val="superscript"/>
        <sz val="10"/>
        <rFont val="Times New Roman"/>
        <family val="1"/>
        <charset val="204"/>
      </rPr>
      <t>3</t>
    </r>
  </si>
  <si>
    <r>
      <t>Сведения об установленных в отношении земельного участка ограничениях (обременениях)</t>
    </r>
    <r>
      <rPr>
        <vertAlign val="superscript"/>
        <sz val="10"/>
        <rFont val="Times New Roman"/>
        <family val="1"/>
        <charset val="204"/>
      </rPr>
      <t>4</t>
    </r>
  </si>
  <si>
    <r>
      <t>Сведения о лице, в пользу которого установлены ограничения (обременения)</t>
    </r>
    <r>
      <rPr>
        <vertAlign val="superscript"/>
        <sz val="10"/>
        <rFont val="Times New Roman"/>
        <family val="1"/>
        <charset val="204"/>
      </rPr>
      <t>5</t>
    </r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</si>
  <si>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9"/>
        <rFont val="Times New Roman"/>
        <family val="1"/>
        <charset val="204"/>
      </rPr>
      <t>6</t>
    </r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</si>
  <si>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9"/>
        <rFont val="Times New Roman"/>
        <family val="1"/>
        <charset val="204"/>
      </rPr>
      <t>7</t>
    </r>
  </si>
  <si>
    <t>1.2.001</t>
  </si>
  <si>
    <t>1.2.002</t>
  </si>
  <si>
    <t>1.2.003</t>
  </si>
  <si>
    <t>1.2.004</t>
  </si>
  <si>
    <t>1.2.008</t>
  </si>
  <si>
    <t>1.2.009</t>
  </si>
  <si>
    <t>1.2.014</t>
  </si>
  <si>
    <t>1.2.017</t>
  </si>
  <si>
    <t>1.2.019</t>
  </si>
  <si>
    <t>1.2.027</t>
  </si>
  <si>
    <t>нежилое</t>
  </si>
  <si>
    <t>сооружение</t>
  </si>
  <si>
    <t>здание</t>
  </si>
  <si>
    <t>Квартира</t>
  </si>
  <si>
    <t>1.3.002</t>
  </si>
  <si>
    <t>1.3.003</t>
  </si>
  <si>
    <t>1.3.004</t>
  </si>
  <si>
    <t>1.3.005</t>
  </si>
  <si>
    <t>1.3.006</t>
  </si>
  <si>
    <t>1.3.007</t>
  </si>
  <si>
    <t>1.3.008</t>
  </si>
  <si>
    <t>1.3.010</t>
  </si>
  <si>
    <t>1.3.011</t>
  </si>
  <si>
    <t>1.3.012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</si>
  <si>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8"/>
        <rFont val="Times New Roman"/>
        <family val="1"/>
        <charset val="204"/>
      </rPr>
      <t>6</t>
    </r>
  </si>
  <si>
    <r>
      <t xml:space="preserve">Сведения об установленных в отношении объекта учета ограничениях (обременениях) </t>
    </r>
    <r>
      <rPr>
        <vertAlign val="superscript"/>
        <sz val="8"/>
        <rFont val="Times New Roman"/>
        <family val="1"/>
        <charset val="204"/>
      </rPr>
      <t>7</t>
    </r>
  </si>
  <si>
    <t>Жилое</t>
  </si>
  <si>
    <t>на балансе</t>
  </si>
  <si>
    <t>в казне</t>
  </si>
  <si>
    <t>сооружения дорожного транспорта</t>
  </si>
  <si>
    <r>
      <t>Адрес (местоположение) земельного участка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</t>
    </r>
  </si>
  <si>
    <t>муниципальная казна</t>
  </si>
  <si>
    <t>Земельный участок №3</t>
  </si>
  <si>
    <t>КБР, Прохладненский р-н, в границах земель мун.образования с. Учебное, 83625460</t>
  </si>
  <si>
    <t>07:04:1800002:275 от 18.01.2016 г.</t>
  </si>
  <si>
    <t>сельское поселение Учебное Прохладненского муниципального района КБР</t>
  </si>
  <si>
    <t>собственность № 07:04:1800002:275-07/007/2018-1 от 03.08.2018 г.</t>
  </si>
  <si>
    <t>площадь 404 кв.м., категория - земли населённых пунктов, вид разрешенного использования - коммунальное обслуживание</t>
  </si>
  <si>
    <t>Земельный участок №4</t>
  </si>
  <si>
    <t>07:04:1800002:276 от 18.01.2016 г.</t>
  </si>
  <si>
    <t>собственность № 07:04:1800002:276-07/007/2018-1 от 03.08.2018 г.</t>
  </si>
  <si>
    <t>площадь 2888 кв.м., категория - земли населённых пунктов, вид разрешенного использования - коммунальное обслуживание</t>
  </si>
  <si>
    <t>1.1.003</t>
  </si>
  <si>
    <t>КБР, Прохладненский р-н, с.Лесное, ул.Ивановского, д.13, 83625460</t>
  </si>
  <si>
    <t>07:04:2000002:345 от 24.11.2023 г.</t>
  </si>
  <si>
    <t>собственность № 07:04:2000002:345-07/034/2023-1 от 14.12.2023 г.</t>
  </si>
  <si>
    <t>площадь 3762 кв.м., категория - земли населенных пунктов, вид разрешенного использования - культуроное развитие</t>
  </si>
  <si>
    <t>под зданием ДК с.Лесное</t>
  </si>
  <si>
    <t>Земельный участок № 1</t>
  </si>
  <si>
    <t>07:04:5300000:27 от 16.09.2016</t>
  </si>
  <si>
    <t>местная администрация сельского поселения Учебное Прохладненского муниципального района КБР</t>
  </si>
  <si>
    <t>постоянное (бессрочное) пользование 07:04:5300000:27-07/034/2018-1 от 22.12.2018 г.</t>
  </si>
  <si>
    <t>площадь 20003 кв.м., категория - земли сельскохозяйственного назначения, вид разрешенного использования - кладбище</t>
  </si>
  <si>
    <t>под кладбищем с.Лесное</t>
  </si>
  <si>
    <t xml:space="preserve">Земельный участок № 2 </t>
  </si>
  <si>
    <t>07:04:5600000:1139 от 21.09.2016 г.</t>
  </si>
  <si>
    <t>постоянное (бессрочное) пользование 07:04:5600000:1139-07/034/2018-1 от 22.12.2018 г.</t>
  </si>
  <si>
    <t>площадь 12783 кв.м., категория - земли сельскохозяйственного назначения, вид разрешенного использования - кладбище</t>
  </si>
  <si>
    <t>под кладбищем с.Учебное</t>
  </si>
  <si>
    <t xml:space="preserve">Земельный участок № 35 </t>
  </si>
  <si>
    <t>07:04:1800002:35 от 06.09.2006 г.</t>
  </si>
  <si>
    <t>постоянное (бессрочное) пользование 07-07-05/009/2006-161 от 16.12.2006 г.</t>
  </si>
  <si>
    <t>площадь 1396 кв.м., категория - земли населённых пунктов, вид разрешенного использования - под размещение административного здания</t>
  </si>
  <si>
    <t>под зданием администрации</t>
  </si>
  <si>
    <t>КБР, Прохладненский р-н, с. Учебное, ул.Школьная, д.3 83625460</t>
  </si>
  <si>
    <t>КБР, Прохладненский р-н, с. Лесное, ул.Свободы, д.42/1,  83625460</t>
  </si>
  <si>
    <t>07:04:2000001:339 от 11.08.2022</t>
  </si>
  <si>
    <t>постоянное (бессрочное) пользование 07:04:2000001:339-07/034/2022-1 от 11.08.2022 г.</t>
  </si>
  <si>
    <t>площадь 514 кв.м., категория - земли населённых пунктов, вид разрешенного использования - блокированная жилая застройка</t>
  </si>
  <si>
    <t>КБР, Прохладненский р-н, с. Учебное, ул.Школьная, д.5,  83625460</t>
  </si>
  <si>
    <t>постоянное (бессрочное) пользование 07:04:1800002:435-07/034/2023-1 от 27.06.2023 г.</t>
  </si>
  <si>
    <t>площадь 661 кв.м., категория - земли населенных пунктов, вид разрешенного использования - культурное развитие</t>
  </si>
  <si>
    <t>под зданием ДК с.Учебное</t>
  </si>
  <si>
    <t>44 201, 07</t>
  </si>
  <si>
    <t>административное здание</t>
  </si>
  <si>
    <t>КБР, Прохладненский район, с.Учебное, ул.Школьная, д.3, 83625460</t>
  </si>
  <si>
    <t>07:04:1800002:142 от 06.07.2012 г.</t>
  </si>
  <si>
    <t>07:04:1800002:35, постоянное (бессрочное) пользование 07-07-05/009/2006-161 от 16.12.2006 г., площадь 1396 кв.м.</t>
  </si>
  <si>
    <t>Местная администрация сельского поселения Учебное Прохладненского муниципального района КБР, организационно-правовоая форма - муниципальное учреждение, ИНН 0704001970, ОГРН 1020701192544, КПП 071601001, ОКТМО 83625460, адрес: КБР, Прохладненский район, с.Учебное, ул.Школьная, д.3</t>
  </si>
  <si>
    <t>собственность, № 07-07-05/009/2006-162 от 16.12.2006 г.</t>
  </si>
  <si>
    <t>нежилое, площадь 233,7 кв.м., этажность -2 (в т.ч. Подземная - 1)</t>
  </si>
  <si>
    <t>здание дома культуры</t>
  </si>
  <si>
    <t>КБР, Прохладненский район, с.Учебное, ул.Школьная, д.5, 83625460</t>
  </si>
  <si>
    <t>07:04:1800002:213 от 27.11.2013 г.</t>
  </si>
  <si>
    <t xml:space="preserve">07:04:1800002:435 от </t>
  </si>
  <si>
    <t>07:04:1800002:435</t>
  </si>
  <si>
    <t>Муниципальное казённое учреждение культуры "Молодёжный культурно-досуговй комплекс сельского поселения Учебное Прохладненского муниципального района КБР" ИНН 0716004197 ОГРН 10607116002170</t>
  </si>
  <si>
    <t>нежилое, площадь 374,2 кв.м., этажность -1, подземных - 0,</t>
  </si>
  <si>
    <t>оперативное управление 07:04:1800002:213-07/034/2023-1 от 15.11.2023 г., договор о закреплении МНИ на праве оперативного управления за МУ от 07.11.2023 г.</t>
  </si>
  <si>
    <t>собственность, № 07-07-05/003/2011-102 от 25.02.2011 г.</t>
  </si>
  <si>
    <t>КБР, Прохладненский район, с.Лесное, ул.Ивановского, д.13, 83625460</t>
  </si>
  <si>
    <t>07:04:2000002:53 от 27.11.2013 г.</t>
  </si>
  <si>
    <t>нет данных</t>
  </si>
  <si>
    <t>собственность, № 07-07-05/003/2011-103 от 25.02.2011 г.</t>
  </si>
  <si>
    <t>нежилое, площадь 333,8 кв.м., этажность-2, в том числе подземных - 0</t>
  </si>
  <si>
    <t>ремонт кровли 2025 г.</t>
  </si>
  <si>
    <t>оперативное управление 07:04:2000002:53-07/034/2023-1 от 15.11.2023  г., договор о закреплении МНИ на праве оперативного управления за МУ от 07.11.2023 г.</t>
  </si>
  <si>
    <t>Канализационная сеть, КЦП1-10-1 (бетонная крышка)</t>
  </si>
  <si>
    <t>КБР, Прохладненский р-н, с. Учебное, ОКТМО 83625460</t>
  </si>
  <si>
    <t>сч/ф №4 от 29.03.2016г., сч/ф №236 от19.06.2013г., ООО "ЖКХ "Теплостройсервис"</t>
  </si>
  <si>
    <t>автомобильная дорога</t>
  </si>
  <si>
    <t>собственность, постановление №10 от 12.03.2010г.</t>
  </si>
  <si>
    <t>грейдерование в 2024 г, реконструкция уличного освещения в 2024 г.</t>
  </si>
  <si>
    <t>КБР, Прохладненский р-н, с. Учебное, подъезд к детскому саду , ОКТМО 83625460</t>
  </si>
  <si>
    <t>КБР, Прохладненский р-н, с. Учебное, подъезд к почте , ОКТМО 83625460</t>
  </si>
  <si>
    <t>КБР, Прохладненский р-н, с. Лесное, ул.Свободы, ОКТМО 83625460</t>
  </si>
  <si>
    <t>КБР, Прохладненский р-н, с. Лесное, ул.Новая, ОКТМО 83625460</t>
  </si>
  <si>
    <t>КБР, Прохладненский р-н, с. Лесное, ул.Пролетарская, ОКТМО 83625460</t>
  </si>
  <si>
    <t>собственность, (запись регистрации от 22.11.2024 года № 07:04:4800000:507), решение ПРСуда от 07.10.2024 г., постановление от 25.11.2024 г. № 126</t>
  </si>
  <si>
    <t>07:04:4800000:507 от 26.07.2023 г.</t>
  </si>
  <si>
    <t>протяжённость - 1737 м, материал - асфальт/грунт</t>
  </si>
  <si>
    <t>КБР, Прохладненский р-н, дорога ж/д ст.Шарданово, ОКТМО 83625460</t>
  </si>
  <si>
    <t>07:04:18000002: 474 от 20.06.2025 г.; 83 225 860 ОП МП У-4</t>
  </si>
  <si>
    <t>протяжённость -245 м, материал - асфальт</t>
  </si>
  <si>
    <t>07:04:0000000:2290 от 20.06.2025 г.; 83 225 860 ОП МП У-5</t>
  </si>
  <si>
    <t>протяжённость -169 м, материал - асфальт</t>
  </si>
  <si>
    <t>07:04:0000000:2291 от 20.06.2025 г.; 83 225 860 ОП МП У-11</t>
  </si>
  <si>
    <t>протяжённость -732 м, материал - асфальт</t>
  </si>
  <si>
    <t xml:space="preserve">Подраздел 1:  транспортные средства </t>
  </si>
  <si>
    <t>Наименование движимого имущества</t>
  </si>
  <si>
    <t>Сведения о балансовой стоимости движимого имущества</t>
  </si>
  <si>
    <t>Сведения об остаточной стоимости недвижимого имущества</t>
  </si>
  <si>
    <t>Сведения об амортизации (износ)</t>
  </si>
  <si>
    <t>Реквизиты документов-оснований возникновения права муниципальной собственности на движимое имущество</t>
  </si>
  <si>
    <t>Дата  возникновения права муниципальной собственности на движимое имущество</t>
  </si>
  <si>
    <t>Реквизиты документов-оснований прекращения права муниципальной собственности на движимое имущество</t>
  </si>
  <si>
    <t>Дата прекращения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</si>
  <si>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</si>
  <si>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</t>
  </si>
  <si>
    <t>Сведения об установленных в отношении муниципального движимого имущества ограничениях (обременениях) с указанием основания и даты их прекращения</t>
  </si>
  <si>
    <t>670 000,00</t>
  </si>
  <si>
    <t>0,00</t>
  </si>
  <si>
    <t>договор № 4 от 16.06.2013 г., постановление № 42 от 14.06.2013 г.</t>
  </si>
  <si>
    <t>16.06.2013 г.</t>
  </si>
  <si>
    <t>местная администрация с.п.Учебное</t>
  </si>
  <si>
    <t>ИТОГО</t>
  </si>
  <si>
    <t>38 956, 00</t>
  </si>
  <si>
    <t>в нерабочем состоянии</t>
  </si>
  <si>
    <t>8952,00</t>
  </si>
  <si>
    <t>03.04.2006</t>
  </si>
  <si>
    <t>ВСЕГО</t>
  </si>
  <si>
    <t>717908,00</t>
  </si>
  <si>
    <t>Подраздел 2: Машины и оборудование</t>
  </si>
  <si>
    <t>1</t>
  </si>
  <si>
    <t>Триммер электрический (газонокосилка)</t>
  </si>
  <si>
    <t>5628,00</t>
  </si>
  <si>
    <t>00,00</t>
  </si>
  <si>
    <t>договор от 18.12.2008 г.</t>
  </si>
  <si>
    <t>18.12.2008</t>
  </si>
  <si>
    <t>2</t>
  </si>
  <si>
    <t>Генератор бензиновый</t>
  </si>
  <si>
    <t>16000,01</t>
  </si>
  <si>
    <t>накладная 171528</t>
  </si>
  <si>
    <t>22.11.2011</t>
  </si>
  <si>
    <t>3</t>
  </si>
  <si>
    <t>Щит пожарный (5 шт.)</t>
  </si>
  <si>
    <t>43500,00</t>
  </si>
  <si>
    <t>договор № 26 от 30.05.2012 г., счёт-фактура № 26</t>
  </si>
  <si>
    <t>30.05.2012</t>
  </si>
  <si>
    <t>5</t>
  </si>
  <si>
    <t>бензопила</t>
  </si>
  <si>
    <t>28385,00</t>
  </si>
  <si>
    <t>договор № 29 от 04.12.2013 г., накладная № 134</t>
  </si>
  <si>
    <t>04.12.2013</t>
  </si>
  <si>
    <t>6</t>
  </si>
  <si>
    <t>бензотриммер</t>
  </si>
  <si>
    <t>22395,00</t>
  </si>
  <si>
    <t>7</t>
  </si>
  <si>
    <t>газовое оборудование</t>
  </si>
  <si>
    <t>17600,00</t>
  </si>
  <si>
    <t>договор от 18.11.2013 г., счёт-фактура № 124</t>
  </si>
  <si>
    <t>18.11.2013</t>
  </si>
  <si>
    <t>8</t>
  </si>
  <si>
    <t>бензиновый генератор БГ5000</t>
  </si>
  <si>
    <t>23882,00</t>
  </si>
  <si>
    <t>контракт № 21 от 05.08.2014 г. , ИП Якушенко</t>
  </si>
  <si>
    <t>02.09.2014</t>
  </si>
  <si>
    <t>9</t>
  </si>
  <si>
    <t>10</t>
  </si>
  <si>
    <t>бензоножницы</t>
  </si>
  <si>
    <t>17096,90</t>
  </si>
  <si>
    <t>контракт № 44 от 26.11.2015 г. , ИП Якушенко</t>
  </si>
  <si>
    <t>02.12.2015</t>
  </si>
  <si>
    <t>11</t>
  </si>
  <si>
    <t>26973,00</t>
  </si>
  <si>
    <t>контракт № 15 от 27.04.2017 г. , ИП Якушенко</t>
  </si>
  <si>
    <t>27.04.2017</t>
  </si>
  <si>
    <t>12</t>
  </si>
  <si>
    <t>бензиновая пила</t>
  </si>
  <si>
    <t>11500,00</t>
  </si>
  <si>
    <t>договор от 10.10.2024 г. № 15 ИП Пшуков Б.В.</t>
  </si>
  <si>
    <t>10.10.2024</t>
  </si>
  <si>
    <t>13</t>
  </si>
  <si>
    <t>станция управления СУЗ-100</t>
  </si>
  <si>
    <t>15620,00</t>
  </si>
  <si>
    <t>ООО СП "Насосэнергомаш", счёт-фактура № 573 от 22.09.2010 г.</t>
  </si>
  <si>
    <t>22.09.2010</t>
  </si>
  <si>
    <t>договор аренды от 02.11.2015 г. № 1 с МП УК "Прохладненский водоканал"</t>
  </si>
  <si>
    <t>14</t>
  </si>
  <si>
    <t>насос К 80-50-200</t>
  </si>
  <si>
    <t>ООО СП "Насосэнергомаш", договор № 42/П от 28.07.2010 г.</t>
  </si>
  <si>
    <t>28.07.2010 г.</t>
  </si>
  <si>
    <t>15</t>
  </si>
  <si>
    <t>Насос ЭЦВ 8-25-180</t>
  </si>
  <si>
    <t>46300,00</t>
  </si>
  <si>
    <t>33176,00</t>
  </si>
  <si>
    <t>13124,00</t>
  </si>
  <si>
    <t>ООО СП "Насосэнергомаш", договор № 74/П от 19.07.2011 г.</t>
  </si>
  <si>
    <t>19.07.2011</t>
  </si>
  <si>
    <t>16</t>
  </si>
  <si>
    <t>агрегат ЭЦВ 8-25-125</t>
  </si>
  <si>
    <t>25900,00</t>
  </si>
  <si>
    <t>ООО СП "Насосэнергомаш", договор № 92/П от 03.10.2011 г.</t>
  </si>
  <si>
    <t>03.10.2011</t>
  </si>
  <si>
    <t>17</t>
  </si>
  <si>
    <t>расходомер РУС-1(М)</t>
  </si>
  <si>
    <t>34600,00</t>
  </si>
  <si>
    <t>договор № 034/13 от 01.08.2013 г., счёт-фактура № 350, постановление  от 17.10.2019 г. № 106/2</t>
  </si>
  <si>
    <t>02.08.2013</t>
  </si>
  <si>
    <t>18</t>
  </si>
  <si>
    <t>насос ЭЦВ 8-25-125</t>
  </si>
  <si>
    <t>30780,00</t>
  </si>
  <si>
    <t>контракт № 21/П от 19.06.2014 г. с ООО СП "Насосэнергомаш", постановление от 17.10.2019 г. № 106/2</t>
  </si>
  <si>
    <t>15.07.2014</t>
  </si>
  <si>
    <t>19</t>
  </si>
  <si>
    <t>32000,00</t>
  </si>
  <si>
    <t>контракт № 50-П от 14.11.2014 г. г. с ООО СП "Насосэнергомаш", постановление от 17.10.2019 г. № 106/2</t>
  </si>
  <si>
    <t>24.12.2014</t>
  </si>
  <si>
    <t>20</t>
  </si>
  <si>
    <t>52950,00</t>
  </si>
  <si>
    <t>контракт № 100/ПСП от 28.11.2019 "Насосэнергомаш"</t>
  </si>
  <si>
    <t>пост. от 01.11.2022 № 105, договор  ответ.хранения с  МП УК "Прохладненский водоканал"от 02.11.2022 г.</t>
  </si>
  <si>
    <t>21</t>
  </si>
  <si>
    <t>Насос ЭЦВ8-25*125</t>
  </si>
  <si>
    <t>29850,00</t>
  </si>
  <si>
    <t>договор № 41-П от 10.06.2013 г., счёт-фактура 1868/1. постановление от 17.10.2019 г. № 106/3</t>
  </si>
  <si>
    <t>08.07.2013</t>
  </si>
  <si>
    <t>22</t>
  </si>
  <si>
    <t>станция управления СУЗ-40</t>
  </si>
  <si>
    <t>15260,00</t>
  </si>
  <si>
    <t>контракт № СК-2083/1 от 21.06.2019 г.  С  СП "Насосэнергомаш", постановление от 17.10.2019 г. № 106/2</t>
  </si>
  <si>
    <t>21.06.2019</t>
  </si>
  <si>
    <t>27</t>
  </si>
  <si>
    <t>преобразователь INNOVERT ISD113M43E mini PLUS, выходной ток 24 (11,0 кВтx380В)- 1 шт.</t>
  </si>
  <si>
    <t>44100,00</t>
  </si>
  <si>
    <t>Решение СМС с.п.Учебное от 08.10.2024 г. № 63/1, решение СМС ПМР от 09.12.2024 г. № 61/4, пост. от 26.12.2024 г. № 156, договор передачи от 26.12.2024 г. № б/н</t>
  </si>
  <si>
    <t>26.12.2024</t>
  </si>
  <si>
    <t>Подраздел 3:  Производственный и хозяйственный инвентарь</t>
  </si>
  <si>
    <t>Монитор LG TFT 19W1934S-SN Silver</t>
  </si>
  <si>
    <t>договор  на приобретение оргтехники от 26.01.2009г.</t>
  </si>
  <si>
    <t>26.01.2009г.</t>
  </si>
  <si>
    <t>Комплексный системный блок ИБП (000010)</t>
  </si>
  <si>
    <t>Принтер Canon LBP 3010 A4 (черный)</t>
  </si>
  <si>
    <t>4</t>
  </si>
  <si>
    <t>Компьютерный комплекс 19 "Acer AL 1916 Wds (silver/</t>
  </si>
  <si>
    <t>договор  на приобретение оргтехники от 06.04.2009г.</t>
  </si>
  <si>
    <t>06.04.2009г.</t>
  </si>
  <si>
    <t>Монитор Acer TFT 19</t>
  </si>
  <si>
    <t>договор  на приобретение оргтехники от 27.01.2009г.</t>
  </si>
  <si>
    <t>27.01.2009г.</t>
  </si>
  <si>
    <t>Компьютер Mango Flex 7416 W № 1</t>
  </si>
  <si>
    <t>договор на приобретение оргтехники от 31.12.2007г.</t>
  </si>
  <si>
    <t>31.12.2007г.</t>
  </si>
  <si>
    <t>Компьютерный комплекс 19 "Philips 190V9EB/62"</t>
  </si>
  <si>
    <t>договор на приобретение оргтехники от 05.12.2008г.</t>
  </si>
  <si>
    <t>05.12.2008г.</t>
  </si>
  <si>
    <t>Принтер МФУ Canon i-Sensys MF4018</t>
  </si>
  <si>
    <t>Компьютерный комплекс ICDC E3300</t>
  </si>
  <si>
    <t>договор на приобретение оргтехники от 19.05.2010г.</t>
  </si>
  <si>
    <t>19.05.2010г.</t>
  </si>
  <si>
    <t>Принтер Samsung ML-1641</t>
  </si>
  <si>
    <t>Принтер 3 в 1 Canon i-sensys MF 4018</t>
  </si>
  <si>
    <t>договор № 497 на приобретение оргтехники от 13.07.2010г.</t>
  </si>
  <si>
    <t>13.07.2010г.</t>
  </si>
  <si>
    <t>Сплит-система Panasonik CS-A7HKD</t>
  </si>
  <si>
    <t>договор №243/2010 от 25.10.2010г., сч/ф №1944</t>
  </si>
  <si>
    <t>25.10.2010г.</t>
  </si>
  <si>
    <t>Сплит-система GU-S12HR</t>
  </si>
  <si>
    <t>Обогреватель Эко Лайн Комфорт ЭЛК 10R</t>
  </si>
  <si>
    <t>Принтер/копи/сканер Samsung SCX-4220</t>
  </si>
  <si>
    <t>сч/ф№833 от 17.12.2010г.</t>
  </si>
  <si>
    <t>17.12.2010г.</t>
  </si>
  <si>
    <t>Персональный компьютер в сборе</t>
  </si>
  <si>
    <t>Набор офисного стола</t>
  </si>
  <si>
    <t>договор на приобретения офисного стола от 27.01.2009г.</t>
  </si>
  <si>
    <t>Набор мебели для руководителя</t>
  </si>
  <si>
    <t>договор на приобретения мебели от 15.05.2009г.</t>
  </si>
  <si>
    <t>15.05.2009г.</t>
  </si>
  <si>
    <t>Кресло руководителя (бух)</t>
  </si>
  <si>
    <t>23</t>
  </si>
  <si>
    <t>Кресло руководителя</t>
  </si>
  <si>
    <t>передано в МКУК "МКДК с.п.Учебное" пост.107/1 от 17.10.2019 г.</t>
  </si>
  <si>
    <t>24</t>
  </si>
  <si>
    <t>Диван</t>
  </si>
  <si>
    <t>договор на приобретения мебели от 10.10.2009г.</t>
  </si>
  <si>
    <t>10.10.2009г.</t>
  </si>
  <si>
    <t>25</t>
  </si>
  <si>
    <t>Программный продукт "1С:Предприятие"</t>
  </si>
  <si>
    <t>договор на приобретения программы от 24.02.2009г.</t>
  </si>
  <si>
    <t>24.02.2009г.</t>
  </si>
  <si>
    <t>26</t>
  </si>
  <si>
    <t>Столы рабочие (компьютерные)</t>
  </si>
  <si>
    <t>договор на приобретения мебели от 27.09.2006г.</t>
  </si>
  <si>
    <t>27.09.2006г.</t>
  </si>
  <si>
    <t>Столы рабочие (письменные)</t>
  </si>
  <si>
    <t>договор на приобретения мебели от 11.12.2008г.</t>
  </si>
  <si>
    <t>11.12.2008г.</t>
  </si>
  <si>
    <t>28</t>
  </si>
  <si>
    <t>29</t>
  </si>
  <si>
    <t>25.12.2008г.</t>
  </si>
  <si>
    <t>30</t>
  </si>
  <si>
    <t>Факс</t>
  </si>
  <si>
    <t>договор от 08.08.2008г.</t>
  </si>
  <si>
    <t>08.08.2008г.</t>
  </si>
  <si>
    <t>31</t>
  </si>
  <si>
    <t>Горка</t>
  </si>
  <si>
    <t>договор от 21.10.1010г.сч/ф№28</t>
  </si>
  <si>
    <t>21.10.2010г.</t>
  </si>
  <si>
    <t>32</t>
  </si>
  <si>
    <t>Качели</t>
  </si>
  <si>
    <t>33</t>
  </si>
  <si>
    <t>качели</t>
  </si>
  <si>
    <t>34</t>
  </si>
  <si>
    <t>Качалка</t>
  </si>
  <si>
    <t>35</t>
  </si>
  <si>
    <t>Стол руководителя      Е-51</t>
  </si>
  <si>
    <t>договор №58 от 08.10.2010г., сч/ф№55</t>
  </si>
  <si>
    <t>08.10.2010г.</t>
  </si>
  <si>
    <t>36</t>
  </si>
  <si>
    <t>Стол-приставка Е-44</t>
  </si>
  <si>
    <t>37</t>
  </si>
  <si>
    <t>Шкаф S-75</t>
  </si>
  <si>
    <t>38</t>
  </si>
  <si>
    <t>шкаф  офисный</t>
  </si>
  <si>
    <t>39</t>
  </si>
  <si>
    <t>Шкаф FE-8</t>
  </si>
  <si>
    <t>договор №127 от 02.12.2010г., сч/ф№67</t>
  </si>
  <si>
    <t>02.12.2010г.</t>
  </si>
  <si>
    <t>40</t>
  </si>
  <si>
    <t>41</t>
  </si>
  <si>
    <t>Шкаф FE-7</t>
  </si>
  <si>
    <t>42</t>
  </si>
  <si>
    <t>43</t>
  </si>
  <si>
    <t>договор №129 от 18.10.2010г., сч/ф№67</t>
  </si>
  <si>
    <t>18.10.2010г</t>
  </si>
  <si>
    <t>44</t>
  </si>
  <si>
    <t>Тумба ME- 9</t>
  </si>
  <si>
    <t>45</t>
  </si>
  <si>
    <t>Стол офисный Е-9</t>
  </si>
  <si>
    <t>договор №113 от 20.12.2010г.,сч/ф№68</t>
  </si>
  <si>
    <t>20.12.2010г.</t>
  </si>
  <si>
    <t>46</t>
  </si>
  <si>
    <t>Карусель (детская площадка)</t>
  </si>
  <si>
    <t>договор поставки №14 от 30.03.2011г., сч/ф№1</t>
  </si>
  <si>
    <t>30.03.2011г.</t>
  </si>
  <si>
    <t>47</t>
  </si>
  <si>
    <t>Песочницы 2 шт.</t>
  </si>
  <si>
    <t>договор поставки №11 от 24.04.2011г., сч/ф№2 от 24.04.2011г.</t>
  </si>
  <si>
    <t>24.04.2011г.</t>
  </si>
  <si>
    <t>49</t>
  </si>
  <si>
    <t>Скамейка</t>
  </si>
  <si>
    <t>50</t>
  </si>
  <si>
    <t>Лесенка</t>
  </si>
  <si>
    <t>51</t>
  </si>
  <si>
    <t>Телефон-факс</t>
  </si>
  <si>
    <t>сч/ф№1</t>
  </si>
  <si>
    <t>20.05.2011г.</t>
  </si>
  <si>
    <t>52</t>
  </si>
  <si>
    <t>Холодильник Бирюса</t>
  </si>
  <si>
    <t>сч/ф№32</t>
  </si>
  <si>
    <t>06.06.2011г.</t>
  </si>
  <si>
    <t>53</t>
  </si>
  <si>
    <t>Шкаф плательный</t>
  </si>
  <si>
    <t>договор поставки оборудования №3 от 04.07.2011г., сч/ф№16</t>
  </si>
  <si>
    <t>04.07.2011г</t>
  </si>
  <si>
    <t>54</t>
  </si>
  <si>
    <t>Шкаф для бланков</t>
  </si>
  <si>
    <t>55</t>
  </si>
  <si>
    <t>Видеокамера в сборе</t>
  </si>
  <si>
    <t>56</t>
  </si>
  <si>
    <t>Холодильник Норд</t>
  </si>
  <si>
    <t>договор купли-продаж №18 от 14.09.2011г., сч/ф№77</t>
  </si>
  <si>
    <t>14.09.2011г.</t>
  </si>
  <si>
    <t>57</t>
  </si>
  <si>
    <t>Программно-аппаратный комплекс</t>
  </si>
  <si>
    <t>акт према-передачи</t>
  </si>
  <si>
    <t>22.11.2011г</t>
  </si>
  <si>
    <t>58</t>
  </si>
  <si>
    <t>Системный блок NT Intel Pentium</t>
  </si>
  <si>
    <t>накл.515</t>
  </si>
  <si>
    <t>18.11.2011г</t>
  </si>
  <si>
    <t>59</t>
  </si>
  <si>
    <t>Принтер Canon i-Sensys</t>
  </si>
  <si>
    <t>60</t>
  </si>
  <si>
    <t>Тумба Т-11</t>
  </si>
  <si>
    <t>накл.88</t>
  </si>
  <si>
    <t>08.12.2011г</t>
  </si>
  <si>
    <t>61</t>
  </si>
  <si>
    <t xml:space="preserve">Детская площадка </t>
  </si>
  <si>
    <t>контракт №3 от 15.12.2011г., сч-факт.№3</t>
  </si>
  <si>
    <t>15.12.2011г</t>
  </si>
  <si>
    <t>62</t>
  </si>
  <si>
    <t>63</t>
  </si>
  <si>
    <t>Карусель</t>
  </si>
  <si>
    <t>64</t>
  </si>
  <si>
    <t>65</t>
  </si>
  <si>
    <t>Сплит-система</t>
  </si>
  <si>
    <t>договор №18 от 23.04.2012г., сч-факт.№18</t>
  </si>
  <si>
    <t>24.04.2012г</t>
  </si>
  <si>
    <t>66</t>
  </si>
  <si>
    <t>67</t>
  </si>
  <si>
    <t>Сотовый телефон</t>
  </si>
  <si>
    <t>договор № 18 от 01.6.2012г., сч-факт.№18</t>
  </si>
  <si>
    <t>05.06.2012г</t>
  </si>
  <si>
    <t>68</t>
  </si>
  <si>
    <t>Сейф мебельный "ASM-63T"</t>
  </si>
  <si>
    <t>договор № 357 от 16.07.2012г., счет №357</t>
  </si>
  <si>
    <t>16.07.2012г</t>
  </si>
  <si>
    <t>69</t>
  </si>
  <si>
    <t>Сейф мебельный "ASM-90T"</t>
  </si>
  <si>
    <t>70</t>
  </si>
  <si>
    <t>Скамейка со спинкой(15шт)</t>
  </si>
  <si>
    <t>договор № 158 от 30.07.2012г., сч-факт. № Ц0000000065</t>
  </si>
  <si>
    <t>30.07.2012г</t>
  </si>
  <si>
    <t>71</t>
  </si>
  <si>
    <t>Устр-во сис-мы оповещения</t>
  </si>
  <si>
    <t>договор №92 от 15.10.2012г., сч-факт.№92</t>
  </si>
  <si>
    <t>15.10.2012г</t>
  </si>
  <si>
    <t>72</t>
  </si>
  <si>
    <t>договор поставки оборудования №76 от 04.09.2012г., сч-факт.№76</t>
  </si>
  <si>
    <t>04.09.2012г</t>
  </si>
  <si>
    <t>73</t>
  </si>
  <si>
    <t>Монитор Philips E3LSU/00</t>
  </si>
  <si>
    <t>договор №446 от 06.11.2016г., сч-факт.№446</t>
  </si>
  <si>
    <t>06.11.2012г</t>
  </si>
  <si>
    <t>74</t>
  </si>
  <si>
    <t>Ноутбук Lenovo 15,6</t>
  </si>
  <si>
    <t>договор №26 от 05.12.2012г., сч.факт. №26</t>
  </si>
  <si>
    <t>05.12.2012г.</t>
  </si>
  <si>
    <t>75</t>
  </si>
  <si>
    <t>Радар -детектор-видеорег.</t>
  </si>
  <si>
    <t>договор №523 от 07.12.2012г., сч. факт. 523</t>
  </si>
  <si>
    <t>18.12.2012г</t>
  </si>
  <si>
    <t>76</t>
  </si>
  <si>
    <t>Холодильник Indesit TT85</t>
  </si>
  <si>
    <t>договор №23 от 11.12.2012г., сч.факт. №23</t>
  </si>
  <si>
    <t>11.12.2012г.</t>
  </si>
  <si>
    <t>77</t>
  </si>
  <si>
    <t>Уничтожитель бумаги</t>
  </si>
  <si>
    <t>договор №7 от 11.12.2012г., сч.факт№01320</t>
  </si>
  <si>
    <t>11.12.2012 г.</t>
  </si>
  <si>
    <t>78</t>
  </si>
  <si>
    <t>79</t>
  </si>
  <si>
    <t>80</t>
  </si>
  <si>
    <t>81</t>
  </si>
  <si>
    <t>Ноутбук РAVILION</t>
  </si>
  <si>
    <t>договор №28 от 11.12.2012г., сч.факт. №28</t>
  </si>
  <si>
    <t>82</t>
  </si>
  <si>
    <t>Сотовый телефон НТС</t>
  </si>
  <si>
    <t>84</t>
  </si>
  <si>
    <t>Принтер(копир.)сканир.</t>
  </si>
  <si>
    <t>сч.факт. № 26</t>
  </si>
  <si>
    <t>85</t>
  </si>
  <si>
    <t>Дверь металлическая</t>
  </si>
  <si>
    <t>договор от 03.12.2012г., сч. факт. №475</t>
  </si>
  <si>
    <t>03.12.2012г.</t>
  </si>
  <si>
    <t>88</t>
  </si>
  <si>
    <t>Стол</t>
  </si>
  <si>
    <t>договор №88 от 10.12.2012г., сч. факт. №88</t>
  </si>
  <si>
    <t>10.12.2012г.</t>
  </si>
  <si>
    <t>89</t>
  </si>
  <si>
    <t>Стол двухтумбовый</t>
  </si>
  <si>
    <t>договор №184 от 05.12.2012г.,  сч. факт. № 184</t>
  </si>
  <si>
    <t>90</t>
  </si>
  <si>
    <t>Стеллаж для книг двухст. 5шт</t>
  </si>
  <si>
    <t>05.12.2012 г.</t>
  </si>
  <si>
    <t>91</t>
  </si>
  <si>
    <t>92</t>
  </si>
  <si>
    <t>договор №6 от 15.02.2013г., сч.факт.№6</t>
  </si>
  <si>
    <t>15.02.13г,</t>
  </si>
  <si>
    <t>93</t>
  </si>
  <si>
    <t>Тумба</t>
  </si>
  <si>
    <t>15.02.13 г.</t>
  </si>
  <si>
    <t>94</t>
  </si>
  <si>
    <t>набор инструментов</t>
  </si>
  <si>
    <t>5930,00</t>
  </si>
  <si>
    <t>счёт-фактура № 12</t>
  </si>
  <si>
    <t>09.07.2013</t>
  </si>
  <si>
    <t>96</t>
  </si>
  <si>
    <t>теннисный стол</t>
  </si>
  <si>
    <t>8557,00</t>
  </si>
  <si>
    <t>акт приёма-передачи № 00000016</t>
  </si>
  <si>
    <t>29.11.2013</t>
  </si>
  <si>
    <t>97</t>
  </si>
  <si>
    <t>детский игровой комплекс Василек"</t>
  </si>
  <si>
    <t>контракт б/н от 25.08.2014г. с ИП Гарбузов</t>
  </si>
  <si>
    <t>08.09.2014г.</t>
  </si>
  <si>
    <t>98</t>
  </si>
  <si>
    <t>качели "Солнышко"</t>
  </si>
  <si>
    <t>контракт б/н от 25.08.2014г., ИП Гарбузов</t>
  </si>
  <si>
    <t>99</t>
  </si>
  <si>
    <t>баннера (5шт)</t>
  </si>
  <si>
    <t>котракт № 010 от 26.03.2016г. с ИП Бобровенко</t>
  </si>
  <si>
    <t>31.03.2015г.</t>
  </si>
  <si>
    <t>100</t>
  </si>
  <si>
    <t>система видеонаблюдения</t>
  </si>
  <si>
    <t>контракт на поставку № 3SP00303/001 от 03.03.2015г.</t>
  </si>
  <si>
    <t>05.05.2015г.</t>
  </si>
  <si>
    <t>101</t>
  </si>
  <si>
    <t>скамейка 2м 5 шт.</t>
  </si>
  <si>
    <t>15850,00</t>
  </si>
  <si>
    <t>контракт № 7 от 22.04.2016 г., счёт № б/н от 22.04.2016 г.</t>
  </si>
  <si>
    <t>22.04.2016</t>
  </si>
  <si>
    <t>102</t>
  </si>
  <si>
    <t>27000,00</t>
  </si>
  <si>
    <t>контракт № 4 от 13.06.2017 г. ООО "СН"</t>
  </si>
  <si>
    <t>13.06.2017</t>
  </si>
  <si>
    <t>103</t>
  </si>
  <si>
    <t>МФУ Ф4 Canon i-SENSYS MF 3010, 18 стр/мин.</t>
  </si>
  <si>
    <t>контракт №50 от 13.06.2017г. ИП Косенко В.Г.</t>
  </si>
  <si>
    <t>13.06.2017г.</t>
  </si>
  <si>
    <t>104</t>
  </si>
  <si>
    <t>Дорожные знаки в с.п. Учебное на стоянке для инвалидов и вдоль дорог местного назначения</t>
  </si>
  <si>
    <t>контракт №1 от 29.06.2017г. ООО "Строительная компания С.К.В."</t>
  </si>
  <si>
    <t>29.06.2017г.</t>
  </si>
  <si>
    <t>105</t>
  </si>
  <si>
    <t>Дорожные знаки</t>
  </si>
  <si>
    <t>контракт №6 от 26.09.2017г. ИП Шередега С.А.</t>
  </si>
  <si>
    <t>26.09.2017г.</t>
  </si>
  <si>
    <t>106</t>
  </si>
  <si>
    <t>Компьютер в сборе Optima</t>
  </si>
  <si>
    <t>контракт №4 от 06.11.2018г., ИП Рукосуев И.А.</t>
  </si>
  <si>
    <t>107</t>
  </si>
  <si>
    <t>Компьюте в сборе Optima 0611</t>
  </si>
  <si>
    <t>контракт №5 от 06.12.2018г., ИП Рукосуев И.А.</t>
  </si>
  <si>
    <t>108</t>
  </si>
  <si>
    <t>Компьютер в сборе Optima 06110</t>
  </si>
  <si>
    <t>контракт №9 от 20.12.2018г., ИП Рукосуев И.А.</t>
  </si>
  <si>
    <t>109</t>
  </si>
  <si>
    <t>Принтер Kyocera FS-1020</t>
  </si>
  <si>
    <t>110</t>
  </si>
  <si>
    <t>Принтер Canon MF3010</t>
  </si>
  <si>
    <t>контракт №2 от 19.12.2019г., ИП Рукосуев И.А.</t>
  </si>
  <si>
    <t>111</t>
  </si>
  <si>
    <t>Компьютер в сборе</t>
  </si>
  <si>
    <t>контракт №1 от 19.12.2019г., ИП Рукосуев И.А.</t>
  </si>
  <si>
    <t>113</t>
  </si>
  <si>
    <t>Опрыскиватель гидравлический Ларко ОГ-16</t>
  </si>
  <si>
    <t>решение СМС ПМР от 29.12.2022 № 27/4, постановление МА с.п.Учебное ПМР от 01.02.2023 г. № 11, договор передачи от 27.01.2023 г.; постановление от 14.04.2023 г. № 36</t>
  </si>
  <si>
    <t>115</t>
  </si>
  <si>
    <t>контейнеры для раздельного накопления ТКО (36 шт.)</t>
  </si>
  <si>
    <t>604 744, 20</t>
  </si>
  <si>
    <t>решение СМС ПМР от 06.06.2023 № 32/6, постановление МА с.п.Учебное ПМР от 20.06.2023 г. № 72/1, договор передачи от 19.06.2023 г.</t>
  </si>
  <si>
    <t>116</t>
  </si>
  <si>
    <t>грабли садовые с деревянным черенком</t>
  </si>
  <si>
    <t>решение СМС ПМР от 22.09.2023 № 38/4, постановление МА с.п.Учебное ПМР от 01.11.2023 № 130, договор передачи от 05.10.2023 г.</t>
  </si>
  <si>
    <t>117</t>
  </si>
  <si>
    <t>вилы сельскохозяйственные с деревянным черенком</t>
  </si>
  <si>
    <t>118</t>
  </si>
  <si>
    <t>Принтер Canon i-Sensys MF 3010</t>
  </si>
  <si>
    <t>договор от 15.05.2024 г. № 4 ИП Рукосуев И.А.</t>
  </si>
  <si>
    <t>119</t>
  </si>
  <si>
    <t>Шкаф полузакрытый</t>
  </si>
  <si>
    <t>договор от 16.12.2024 г. № 190 ИП Гавриш А.В.</t>
  </si>
  <si>
    <t>120</t>
  </si>
  <si>
    <t>Кресло офисное с подлокотниками 3 шт.</t>
  </si>
  <si>
    <t>Книги</t>
  </si>
  <si>
    <t>Договор передачи в муниципальную собственность</t>
  </si>
  <si>
    <t>08.10.2018г.</t>
  </si>
  <si>
    <t>Баннер "Я помогаю полиции"</t>
  </si>
  <si>
    <t>постановление 71/1 от 15.07.2019</t>
  </si>
  <si>
    <t>15.07.2019г.</t>
  </si>
  <si>
    <t>Баннер "Дарите людям любовь"</t>
  </si>
  <si>
    <t>Баннер многократного использования 3х2</t>
  </si>
  <si>
    <t>постановление МА ПМР от 26.03.2020 № 204, договор передачи от 26.03.2020, постановление от 01.04.2020 № 50</t>
  </si>
  <si>
    <t>Звуковая карта внешняя</t>
  </si>
  <si>
    <t>решение СМС ПМР от 06.05.2020 г. № 64/4, постановление МА с.п.Учебное ПМР от 29.05.2020 № 77/1, договор передачи от 28.05.2020</t>
  </si>
  <si>
    <t>передано в оперативное управление МКУК "МКДК с.п.Учебного", пост. № 140 от 25.12.2020 г.</t>
  </si>
  <si>
    <t>Минидиск Soni -480</t>
  </si>
  <si>
    <t>усилитель оконечный</t>
  </si>
  <si>
    <t>сабвуфер</t>
  </si>
  <si>
    <t>сателитная система</t>
  </si>
  <si>
    <t>сафит светодиодный (прожектор)</t>
  </si>
  <si>
    <t xml:space="preserve">Графический эквалайзер NADYGEQ </t>
  </si>
  <si>
    <t xml:space="preserve">Пульт микшерный YAMAHA </t>
  </si>
  <si>
    <t>Баннерное полотно наружной рекламы тематического содержания «Скажи терроризму НЕТ!», 2х1,1 м</t>
  </si>
  <si>
    <t>решение СМС ПМР от 30.12.2020 № 77/5, постановление МА с.п.Учебное ПМР от 04.02.2021 г. № 07/01, договор передачи от 04.02.2021 г.</t>
  </si>
  <si>
    <t>Баннерное полотно наружной рекламы тематического содержания «Я не пью и не курю, потому что жизнь люблю», 1,8х1,3 м</t>
  </si>
  <si>
    <t>решение СМС ПМР от 20.04.2021 № 82/4, постановление МА с.п.Учебное ПМР от 24.05.2021 г. № 47, договор передачи от 11.05.2021 г.</t>
  </si>
  <si>
    <t xml:space="preserve">Флаг РФ
 с флажным карманом и древком, обработанными краями, 30х20 см., 2 шт.
</t>
  </si>
  <si>
    <t>решение СМС ПМР от 07.09.2021 № 88/4, постановление МА с.п.Учебное ПМР от 07.10.2021 г. № 101, договор передачи от 24.09.2021 г.</t>
  </si>
  <si>
    <t xml:space="preserve">Флаг КБР
 с флажным карманом и древком, обработанными краями, 30х20 см., 2 шт.
</t>
  </si>
  <si>
    <t>рекламный баннер "Будь сильнее скажи нет!"</t>
  </si>
  <si>
    <t>решение СМС ПМР от 07.06.2022 № 16/2, постановление МА с.п.Учебное ПМР от 20.06.2022 г. № 68, договор передачи от 17.06.2022 г.</t>
  </si>
  <si>
    <t>баннерное полотно наружной рекламы, 2,0х2,5 м.</t>
  </si>
  <si>
    <t>решение СМС ПМР от 29.12.2022 № 27/4, постановление МА с.п.Учебное ПМР от 01.02.2023 г. № 11, договор передачи от 27.01.2023 г.</t>
  </si>
  <si>
    <t>24/1-202</t>
  </si>
  <si>
    <t>книги 202 ед.</t>
  </si>
  <si>
    <t xml:space="preserve"> постановление МА с.п.Учебное ПМР от 22.07.2024 г. № 60, договор передачи от 19.07.2024 г.</t>
  </si>
  <si>
    <t>перелано в безвозмездное пользование МКУК "МКДК с.п.Учебного", пост. № 78 от 19.09.2024 года.</t>
  </si>
  <si>
    <t xml:space="preserve">опрыскиватель навесной </t>
  </si>
  <si>
    <t xml:space="preserve"> постановление МА с.п.Учебное ПМР от 20.08.2024 г. № 70/1, договор передачи от 19.08.2024 г.</t>
  </si>
  <si>
    <t>Подраздел 4:  Акции акционерных обществ</t>
  </si>
  <si>
    <t>Наименование Акционерного общества-эмитента</t>
  </si>
  <si>
    <t xml:space="preserve">Государственный регистрационный номер
</t>
  </si>
  <si>
    <t>Кол-во акций, выпущенных акционерным обществом (с указанием кол-ва привилегированных акций), и размер доли в уставном капитале, принадлежащей муниципальному образованию, в процентах</t>
  </si>
  <si>
    <t>Номинальная стоимость акций</t>
  </si>
  <si>
    <t>Подраздел 5:  Доли (вклады) в уставной (складочный) капитал хозяйственных обществ и товариществ</t>
  </si>
  <si>
    <t xml:space="preserve">Наименование
хозяйственного общества,
товарищества
</t>
  </si>
  <si>
    <t>Государственный регистрационный номер</t>
  </si>
  <si>
    <t xml:space="preserve">Размер уставного (складочного) капитала хозяйственного общества,
товарищества и доли муниципального образования в уставном
(складочном) капитале в процентах
</t>
  </si>
  <si>
    <t>ВСЕГО по разделу</t>
  </si>
  <si>
    <t>ВСЕГО МК по разделу</t>
  </si>
  <si>
    <t>1.2.028</t>
  </si>
  <si>
    <t>Устройство ограждения  ЗСО скважины с.Лесное</t>
  </si>
  <si>
    <t>КБР, Прохладненский р-н, с.Лесное, ОКТМО 83625460</t>
  </si>
  <si>
    <t>контракт №13 от 12.12.2018г., ООО "Регион Сервис", постановление от 17.10.2019 г. № 106/2</t>
  </si>
  <si>
    <t>1.2.029</t>
  </si>
  <si>
    <t>КБР, Прохладненский р-н, с.Учебное, в границах земель муниципального образования с.п.Учебное, ОКТМО 83625460</t>
  </si>
  <si>
    <t>07:04:5600000:1126 от 21.03.2016 г.</t>
  </si>
  <si>
    <t>собственность, 07-07/005-07/005/059/2016-33/1 от 23.05.2016 г.</t>
  </si>
  <si>
    <t>нежилое, площадь 120846 кв.м.</t>
  </si>
  <si>
    <t>07:04:560000:56</t>
  </si>
  <si>
    <t>водоём, водопропускная труба со шлюзом. длина 20,0м, d=0,60</t>
  </si>
  <si>
    <t>1.2.030</t>
  </si>
  <si>
    <t>водопропускная труба со шлюзом, протяжённость – 20 м., глубина - 1,8 м., объём – 2 куб. м.</t>
  </si>
  <si>
    <t>КБР, Прохладненский р-н, с.Учебное,  ОКТМО 83625460</t>
  </si>
  <si>
    <t>сооружение гидротехническое</t>
  </si>
  <si>
    <t>07:04:5600000:1137 от 22.07.2016 г.</t>
  </si>
  <si>
    <t>07:04:560000:56, 07:04:5600000:1039</t>
  </si>
  <si>
    <t>собственность, 07-07/005-07/005/059/2016-459/1 от 17.08.2016 г.</t>
  </si>
  <si>
    <t>протяжённость – 20 м., глубина - 1,8 м., объём – 2 куб. м.</t>
  </si>
  <si>
    <t>1.2.031</t>
  </si>
  <si>
    <t>7.7. сооружения трубопроводного транспорта</t>
  </si>
  <si>
    <t>КБР, Прохладненский р-н, с.Лесное , ОКТМО 83625460</t>
  </si>
  <si>
    <t>07:04:2000001:342 от 30.07.2024 г.</t>
  </si>
  <si>
    <t>Муниципальное образование "сельское поселение Учебное" в лице Местная администрация сельского поселения Учебное Прохладненского муниципального района КБР, организационно-правовоая форма - муниципальное учреждение, ИНН 0704001970, ОГРН 1020701192544, КПП 071601001, ОКТМО 83625460, адрес: КБР, Прохладненский район, с.Учебное, ул.Школьная, д.3</t>
  </si>
  <si>
    <t>7.7. сооружения трубопроводного транспорта (газопроводные сети)</t>
  </si>
  <si>
    <t>Собственность, 07:04:2000001:342-07/034/2024-1 от 30.07.2024 г.</t>
  </si>
  <si>
    <t>нежилое, протяженность  144 м., этажность -1, в том числе подземных - 1</t>
  </si>
  <si>
    <t>КБР, Прохладненский район, с.Лесное, ул.Свободы, д.42, кв.1, ОКТМО 83625460</t>
  </si>
  <si>
    <t>07:04:2000001:116 от 23.12.2013 г.</t>
  </si>
  <si>
    <t>07:04:2000001:115</t>
  </si>
  <si>
    <t>Собственность
№ 07-07-05/013/2014-156 от 01.11.2014 г.</t>
  </si>
  <si>
    <t>жилое, площадь 20,9 кв.м., этажность - 1</t>
  </si>
  <si>
    <t>заключён договор социального найма от 05.12.2014 г. № б/н</t>
  </si>
  <si>
    <t>Уркин С.С.</t>
  </si>
  <si>
    <t>07:04:1800001:130 от 04.07.2013 г.</t>
  </si>
  <si>
    <t>07:04:1800001:126</t>
  </si>
  <si>
    <t>Муниципальное образование "Сельское поселение Учебное" в лице Местная администрация сельского поселения Учебное Прохладненского муниципального района КБР, организационно-правовоая форма - муниципальное учреждение, ИНН 0704001970, ОГРН 1020701192544, КПП 071601001, ОКТМО 83625460, адрес: КБР, Прохладненский район, с.Учебное, ул.Школьная, д.3</t>
  </si>
  <si>
    <t>Собственность
№ 07-07-05/013/2014-151 от 01.11.2014 г.</t>
  </si>
  <si>
    <t>жилое, площадь 42,0 кв.м., этажность - 1</t>
  </si>
  <si>
    <t>заключён договор социального найма от 28.05.2020 г. № 02</t>
  </si>
  <si>
    <t>Меркулов Г.Н.</t>
  </si>
  <si>
    <t>КБР, Прохладненский район, с.Лесное, ул.Ивановского, д.24, кв.1, ОКТМО 83625460</t>
  </si>
  <si>
    <t>07:04:2000002:329 от 27.09.2021 г.</t>
  </si>
  <si>
    <t>07:04:2000000:29</t>
  </si>
  <si>
    <t>Собственность
№ 07:04:2000002:329-07/034/2021-1 от 27.09.2021 г.</t>
  </si>
  <si>
    <t>жилое, площадь 27,4 кв.м., этажность - 1</t>
  </si>
  <si>
    <t>заключён договор социального найма от 29.11.2021 г. № 04</t>
  </si>
  <si>
    <t>Гелиева (Шейко А.Н.)</t>
  </si>
  <si>
    <t>КБР, Прохладненский район, с.Лесное, ул.Ивановского, д.24, кв.2, ОКТМО 83625460</t>
  </si>
  <si>
    <t>07:04:2000000:443 от 15.11.2016 г.</t>
  </si>
  <si>
    <t>Собственность № 07:04:2000000:443-07/034/2020-1 от 21.10.2020 г.</t>
  </si>
  <si>
    <t>жилое, площадь 32,5 кв.м., этажность - 1</t>
  </si>
  <si>
    <t>заключён договор социального найма от 25.11.2009 г. № б/н</t>
  </si>
  <si>
    <t>Рожко А.В.</t>
  </si>
  <si>
    <t>КБР, Прохладненский район, с.Лесное, ул.Ивановского, д.17, кв.2, ОКТМО 83625460</t>
  </si>
  <si>
    <t>07:04:2000002:317 от 22.12.2020 г.</t>
  </si>
  <si>
    <t>07:04:2000000:120</t>
  </si>
  <si>
    <t>Собственность
№ 07:04:2000002:317-07/034/2020-1 от 22.12.2020 г.</t>
  </si>
  <si>
    <t>жилое, площадь 33,1 кв.м., этажность - 1</t>
  </si>
  <si>
    <t>отнесено к маневренному жилищному фонду (пост. от 07.05.2024 года № 41)</t>
  </si>
  <si>
    <t>КБР, Прохладненский район, с.Лесное, ул.Ивановского, д.17, кв.4, ОКТМО 83625460</t>
  </si>
  <si>
    <t>07:04:2000002:318 от 23.12.2020 г.</t>
  </si>
  <si>
    <t>Собственность
№ 07:04:2000002:318-07/034/2020-1 от 23.12.2020 г.</t>
  </si>
  <si>
    <t>жилое, площадь 25,1 кв.м., этажность - 1</t>
  </si>
  <si>
    <t>КБР, Прохладненский район, с.Лесное, ул.Ивановского, д.17, кв.7, ОКТМО 83625460</t>
  </si>
  <si>
    <t>07:04:2000002:319 от 23.12.2020 г.</t>
  </si>
  <si>
    <t>Собственность
№ 07604:2000002:319-07/034/2020-1 от 23.12.2020 г.</t>
  </si>
  <si>
    <t>жилое, площадь 32,8 кв.м., этажность - 2</t>
  </si>
  <si>
    <t>заключён договор социального найма от 25.10.2017 г.  № 01</t>
  </si>
  <si>
    <t>Стягайло Е.В.</t>
  </si>
  <si>
    <t>жилой дом блокированной застройки</t>
  </si>
  <si>
    <t>КБР, Прохладненский район, с.Учебное, ул.Школьная, д.15/1, кв.1, ОКТМО 83625460</t>
  </si>
  <si>
    <t>07:04:1800002:448 от 25.12.2023 г.</t>
  </si>
  <si>
    <t>07:04:1800002:443 (МКД Школьная 15/1)</t>
  </si>
  <si>
    <t>жилое, площадь 41,8 кв.м., этажность - 1</t>
  </si>
  <si>
    <t>Сельмурзаева А.</t>
  </si>
  <si>
    <t>заключён договор социального найма от 29.12.2023 г.  № 09</t>
  </si>
  <si>
    <t>Собственность
№ 07:04:1800002:448-07/034/2023-3 от 28.12.2023 г.</t>
  </si>
  <si>
    <t>КБР, Прохладненский район, с.Учебное, ул.Школьная, д.15/1, кв.2, ОКТМО 83625460</t>
  </si>
  <si>
    <t>07:04:1800002:449 от 25.12.2023 г.</t>
  </si>
  <si>
    <t>Собственность
№ 07:04:1800002:449-07/034/2023-3 от 28.12.2023 г.</t>
  </si>
  <si>
    <t>жилое, площадь 28,7  кв.м., этажность - 1</t>
  </si>
  <si>
    <t>Джавадова С.В.</t>
  </si>
  <si>
    <t>заключён договор мены от 29.12.2023 г. № 03</t>
  </si>
  <si>
    <t>КБР, Прохладненский район, с.Учебное, ул.Школьная, д.15/1, кв.3, ОКТМО 83625460</t>
  </si>
  <si>
    <t>07:04:1800002:450 от 25.12.2023 г.</t>
  </si>
  <si>
    <t>Собственность
№ 07:04:1800002:450-07/034/2023-3 от 28.12.2023 г.</t>
  </si>
  <si>
    <t>жилое, площадь 32,0  кв.м., этажность - 1</t>
  </si>
  <si>
    <t>заключён договор социального найма от 29.12.2023 г.  № 02</t>
  </si>
  <si>
    <t>Шабельник В.Н.</t>
  </si>
  <si>
    <t>1.3.013</t>
  </si>
  <si>
    <t>КБР, Прохладненский район, с.Учебное, ул.Школьная, д.15/1, кв.4, ОКТМО 83625460</t>
  </si>
  <si>
    <t>07:04:1800002:454 от 25.12.2023 г.</t>
  </si>
  <si>
    <t>Собственность
№ 07:04:1800002:454-07/034/2023-3 от 28.12.2023 г.</t>
  </si>
  <si>
    <t>жилое, площадь 41,8  кв.м., этажность - 2</t>
  </si>
  <si>
    <t>Дашкаева А.Х.</t>
  </si>
  <si>
    <t>заключён договор социального найма от 29.12.2023 г.  № 10</t>
  </si>
  <si>
    <t>1.3.014</t>
  </si>
  <si>
    <t>КБР, Прохладненский район, с.Учебное, ул.Школьная, д.15/1, кв.5, ОКТМО 83625460</t>
  </si>
  <si>
    <t>07:04:1800002:455 от 25.12.2023 г.</t>
  </si>
  <si>
    <t>Собственность
№ 07:04:1800002:455-07/034/2023-3 от 28.12.2023 г.</t>
  </si>
  <si>
    <t>жилое, площадь 28,7  кв.м., этажность - 2</t>
  </si>
  <si>
    <t>заключён договор социального найма от 29.12.2023 г.  № 08</t>
  </si>
  <si>
    <t>Егибекова К.С.</t>
  </si>
  <si>
    <t>1.3.015</t>
  </si>
  <si>
    <t>КБР, Прохладненский район, с.Учебное, ул.Школьная, д.15/1, кв.6, ОКТМО 83625460</t>
  </si>
  <si>
    <t>07:04:1800002:444 от 25.12.2023 г.</t>
  </si>
  <si>
    <t>Собственность
№ 07:04:1800002:444-07/034/2023-3 от 28.12.2023 г.</t>
  </si>
  <si>
    <t>жилое, площадь 32,0  кв.м., этажность - 2</t>
  </si>
  <si>
    <t>заключён договор мены от 29.12.2023 г.  № 05</t>
  </si>
  <si>
    <t>Фирсова О.В.</t>
  </si>
  <si>
    <t>1.3.016</t>
  </si>
  <si>
    <t>КБР, Прохладненский район, с.Учебное, ул.Школьная, д.15/1, кв.7, ОКТМО 83625460</t>
  </si>
  <si>
    <t>07:04:1800002:453 от 25.12.2023 г.</t>
  </si>
  <si>
    <t>Собственность
№ 07:04:1800002:453-07/034/2023-3 от 28.12.2023 г.</t>
  </si>
  <si>
    <t>жилое, площадь 46,2  кв.м., этажность - 1</t>
  </si>
  <si>
    <t>заключён социального найма от 29.12.2023 г.  № 07</t>
  </si>
  <si>
    <t>Шестакова С.Н.</t>
  </si>
  <si>
    <t>1.3.017</t>
  </si>
  <si>
    <t>КБР, Прохладненский район, с.Учебное, ул.Школьная, д.15/1, кв.8, ОКТМО 83625460</t>
  </si>
  <si>
    <t>07:04:1800002:451 от 25.12.2023 г.</t>
  </si>
  <si>
    <t>Собственность
№ 07:04:1800002:451-07/034/2023-3 от 28.12.2023 г.</t>
  </si>
  <si>
    <t>жилое, площадь 57,3 кв.м., этажность - 1</t>
  </si>
  <si>
    <t>заключён социального найма от 29.12.2023 г.  № 03</t>
  </si>
  <si>
    <t>Колодко О.Н.</t>
  </si>
  <si>
    <t>1.3.018</t>
  </si>
  <si>
    <t>КБР, Прохладненский район, с.Учебное, ул.Школьная, д.15/1, кв.9, ОКТМО 83625460</t>
  </si>
  <si>
    <t>07:04:1800002:452 от 25.12.2023 г.</t>
  </si>
  <si>
    <t>Собственность
№ 07:04:1800002:452-07/034/2023-3 от 28.12.2023 г.</t>
  </si>
  <si>
    <t>жилое, площадь 44,2 кв.м., этажность - 1</t>
  </si>
  <si>
    <t>Егибеков С.А.</t>
  </si>
  <si>
    <t>1.3.019</t>
  </si>
  <si>
    <t>КБР, Прохладненский район, с.Учебное, ул.Школьная, д.15/1, кв.10, ОКТМО 83625460</t>
  </si>
  <si>
    <t>07:04:1800002:447 от 25.12.2023 г.</t>
  </si>
  <si>
    <t>Собственность
№ 07:04:1800002:447-07/034/2023-3 от 28.12.2023 г.</t>
  </si>
  <si>
    <t>жилое, площадь 46,2 кв.м., этажность - 2</t>
  </si>
  <si>
    <t>заключён договор социального найма от 29.12.2023 г.  № 04</t>
  </si>
  <si>
    <t>Черемисина В.К.</t>
  </si>
  <si>
    <t>1.3.020</t>
  </si>
  <si>
    <t>КБР, Прохладненский район, с.Учебное, ул.Школьная, д.15/1, кв.11, ОКТМО 83625460</t>
  </si>
  <si>
    <t>07:04:1800002:445 от 25.12.2023 г.</t>
  </si>
  <si>
    <t>Собственность
№ 07:04:1800002:445-07/034/2023-3 от 28.12.2023 г.</t>
  </si>
  <si>
    <t>жилое, площадь 57,3 кв.м., этажность - 2</t>
  </si>
  <si>
    <t>заключён договор социального найма от 29.12.2023 г.  № 05</t>
  </si>
  <si>
    <t>Пономарёва Л.М.</t>
  </si>
  <si>
    <t>1.3.021</t>
  </si>
  <si>
    <t>КБР, Прохладненский район, с.Учебное, ул.Школьная, д.15/1, кв.12, ОКТМО 83625460</t>
  </si>
  <si>
    <t>07:04:1800002:446 от 25.12.2023 г.</t>
  </si>
  <si>
    <t>Собственность
№ 07:04:1800002:446-07/034/2023-3 от 28.12.2023 г.</t>
  </si>
  <si>
    <t>жилое, площадь 44,2 кв.м., этажность - 2</t>
  </si>
  <si>
    <t>заключён договор социального найма от 29.12.2023 г.  № 06</t>
  </si>
  <si>
    <t>Афанасьева З.Г.</t>
  </si>
  <si>
    <t>1.3.022</t>
  </si>
  <si>
    <t>КБР, Прохладненский район, с.Лесное, ул.Ивановского, д.26/1, кв.2, ОКТМО 83625460</t>
  </si>
  <si>
    <t>07:04:2000002:346 (МКД Иван. 26/1)</t>
  </si>
  <si>
    <t>07:04:2000002:348 от 25.12.2023 г.</t>
  </si>
  <si>
    <t>Собственность
№ 07:04:2000002:348-07/034/2023-3 от 28.12.2023 г.</t>
  </si>
  <si>
    <t>жилое, площадь 28,5 кв.м., этажность - 1</t>
  </si>
  <si>
    <t>заключён договор социального найма от 29.12.2023 г.  № 01</t>
  </si>
  <si>
    <t>Мельников Д.А.</t>
  </si>
  <si>
    <t>по программе "Переселение граждан из ветхого и аварийного жилья в 2023 г."</t>
  </si>
  <si>
    <t>1.3.023</t>
  </si>
  <si>
    <t>КБР, Прохладненский район, ж/д ст.Шарданово, ул.Индустриальная, д.12, кв.8, ОКТМО 83625460</t>
  </si>
  <si>
    <t>07:10:0000000:15709 от 06.07.2012 г.</t>
  </si>
  <si>
    <t>Собственность
№ 07:10:0000000:15709-07/028/2023-2 от 07.02.2023 г. г.</t>
  </si>
  <si>
    <t>жилое, площадь 40,2 кв.м., этажность - 2</t>
  </si>
  <si>
    <t>аварийный дом</t>
  </si>
  <si>
    <t>1.3.024</t>
  </si>
  <si>
    <t>КБР, Прохладненский район, с.Лесное, ул.Ивановского, д.15, кв.1, ОКТМО 83625460</t>
  </si>
  <si>
    <t>07:04:2000000:175 от 06.07.2012 г.</t>
  </si>
  <si>
    <t>07:04:2000000:34</t>
  </si>
  <si>
    <t>Собственность
№ 07:04:2000000:175-07/034/2024-4 от 15.06.2024 г.</t>
  </si>
  <si>
    <t>жилое, площадь 27,0 кв.м., этажность - 1</t>
  </si>
  <si>
    <t>1.3.025</t>
  </si>
  <si>
    <t>КБР, Прохладненский район, с.Лесное, ул.Ивановского, д.15, кв.2, ОКТМО 83625460</t>
  </si>
  <si>
    <t>07:04:2000000:176 от 06.07.2012 г.</t>
  </si>
  <si>
    <t>Собственность
№ 07:04:2000000:176-07/034/2024-7 от 11.06.2024 г.</t>
  </si>
  <si>
    <t>жилое, площадь 33,2 кв.м., этажность - 1</t>
  </si>
  <si>
    <t>1.3.026</t>
  </si>
  <si>
    <t>КБР, Прохладненский район, с.Лесное, ул.Ивановского, д.15, кв.4, ОКТМО 83625460</t>
  </si>
  <si>
    <t>07:04:2000000:178 от 06.07.2012 г.</t>
  </si>
  <si>
    <t>Собственность
№ 07:04:2000000:178-07/034/2020-1 от 21.10.2020 г.</t>
  </si>
  <si>
    <t>жилое, площадь 25,8 кв.м., этажность - 1</t>
  </si>
  <si>
    <t>1.3.027</t>
  </si>
  <si>
    <t>КБР, Прохладненский район, с.Лесное, ул.Ивановского, д.15, кв.5, ОКТМО 83625460</t>
  </si>
  <si>
    <t>07:04:2000000:174 от 06.07.2012 г.</t>
  </si>
  <si>
    <t>Собственность
№ 07:04:2000000:174-07/034/2024-5 от 04.07.2024 г.</t>
  </si>
  <si>
    <t>жилое, площадь 27,2 кв.м., этажность - 2</t>
  </si>
  <si>
    <t>1.3.028</t>
  </si>
  <si>
    <t>КБР, Прохладненский район, с.Лесное, ул.Ивановского, д.15, кв.6, ОКТМО 83625460</t>
  </si>
  <si>
    <t>07:04:2000000:179 от 06.07.2012 г.</t>
  </si>
  <si>
    <t>Собственность
№ 07:04:2000000:179-07/034/2020-1 от 21.10.2020 г.</t>
  </si>
  <si>
    <t>жилое, площадь 31,8 кв.м., этажность - 2</t>
  </si>
  <si>
    <t>1.3.029</t>
  </si>
  <si>
    <t>КБР, Прохладненский район, с.Лесное, ул.Ивановского, д.15, кв.7, ОКТМО 83625460</t>
  </si>
  <si>
    <t>07:04:2000000:180 от 06.07.2012 г.</t>
  </si>
  <si>
    <t>жилое, площадь 31,2 кв.м., этажность - 2</t>
  </si>
  <si>
    <t>1.3.030</t>
  </si>
  <si>
    <t>КБР, Прохладненский район, с.Лесное, ул.Ивановского, д.15, кв.8, ОКТМО 83625460</t>
  </si>
  <si>
    <t>07:04:2000000:181 от 06.07.2012 г.</t>
  </si>
  <si>
    <t>Собственность
№ 07:04:2000000:180-07/028/2024-8 от 20.08.2024 г.</t>
  </si>
  <si>
    <t>Собственность
№ 07:04:2000000:181-07/028/2024-8 от 04.10.2024 г.</t>
  </si>
  <si>
    <t>жилое, площадь 27,3 кв.м., этажность - 2</t>
  </si>
  <si>
    <t>1.3.031</t>
  </si>
  <si>
    <t>КБР, Прохладненский район, с.Учебное, Микрорайон 1-ый, д.18, кв.2, ОКТМО 83625460</t>
  </si>
  <si>
    <t>07:04:1800000:304 от 19.12.2013 г.</t>
  </si>
  <si>
    <t>Собственность
№ 07:04:1800000:304-07/034/2025-5 от 30.01.2025 г.</t>
  </si>
  <si>
    <t>жилое, площадь 61,4 кв.м., этажность - 1</t>
  </si>
  <si>
    <t>1.3.032</t>
  </si>
  <si>
    <t>КБР, Прохладненский район, с.Учебное, Микрорайон 1-ый, д.18, кв.3, ОКТМО 83625460</t>
  </si>
  <si>
    <t>07:04:1800000:318 от 21.04.2016 г.</t>
  </si>
  <si>
    <t>07:04:1800000:28</t>
  </si>
  <si>
    <t>Собственность
№ 07:04:1800000:318-07/034/2025-2 от 23.01.2025 г.</t>
  </si>
  <si>
    <t>жилое, площадь 50,3 кв.м., этажность - 1</t>
  </si>
  <si>
    <t>1.3.033</t>
  </si>
  <si>
    <t>КБР, Прохладненский район, с.Учебное, Микрорайон 1-ый, д.18, кв.5, ОКТМО 83625460</t>
  </si>
  <si>
    <t>07:04:1800000:437 от 23.12.2021 г.</t>
  </si>
  <si>
    <t>Собственность
№ 07:04:1800000:437-07/034/2025-3 от 16.04.2025 г.</t>
  </si>
  <si>
    <t>жилое, площадь 48,6 кв.м., этажность - 1</t>
  </si>
  <si>
    <t>1.3.034</t>
  </si>
  <si>
    <t>КБР, Прохладненский район, с.Учебное, Микрорайон 1-ый, д.18, кв.6, ОКТМО 83625460</t>
  </si>
  <si>
    <t>07:04:1800000:146 от 06.07.2012 г.</t>
  </si>
  <si>
    <t>Собственность
№ 07:04:1800000:146-07/034/2025-6 от 18.06.2025 г.</t>
  </si>
  <si>
    <t>жилое, площадь 48,2 кв.м., этажность - 1</t>
  </si>
  <si>
    <t>1.3.035</t>
  </si>
  <si>
    <t>КБР, Прохладненский район, с.Учебное, Микрорайон 1-ый, д.18, кв.7, ОКТМО 83625460</t>
  </si>
  <si>
    <t>07:04:1800000:147 от 06.07.2012 г.</t>
  </si>
  <si>
    <t>Собственность
№ 07:04:1800000:147-07/028/2023-2 от 27.11.2023 г.</t>
  </si>
  <si>
    <t>жилое, площадь 63,8 кв.м., этажность - 1</t>
  </si>
  <si>
    <t>1.3.036</t>
  </si>
  <si>
    <t>КБР, Прохладненский район, с.Учебное, Микрорайон 1-ый, д.18, кв.8, ОКТМО 83625460</t>
  </si>
  <si>
    <t>07:04:1800000:178 от 28.01.2013 г.</t>
  </si>
  <si>
    <t>Собственность
№ 07:04:1800000:178-07/034/2025-2 от 22.01.2025 г.</t>
  </si>
  <si>
    <t>жилое, площадь 50,4 кв.м., этажность - 1</t>
  </si>
  <si>
    <t>1.3.037</t>
  </si>
  <si>
    <t>КБР, Прохладненский район, с.Учебное, Микрорайон 1-ый, д.1А/1, ОКТМО 83625460</t>
  </si>
  <si>
    <t>07:04:1800002:462 от 26.11.2024 г.</t>
  </si>
  <si>
    <t>Собственность
№ 07:04:1800002:462-07/034/2024-3 от 19.12.2024 г. г.</t>
  </si>
  <si>
    <t>жилое, площадь 61,3 кв.м., этажность - 1</t>
  </si>
  <si>
    <t>по программе "Переселение граждан из ветхого и аварийного жилья в 2024 г."</t>
  </si>
  <si>
    <t>1.3.038</t>
  </si>
  <si>
    <t>КБР, Прохладненский район, с.Учебное, Микрорайон 1-ый, д.2А/2, ОКТМО 83625460</t>
  </si>
  <si>
    <t>07:04:1800002:464 от 26.11.2024 г.</t>
  </si>
  <si>
    <t>07:04:1800002:437</t>
  </si>
  <si>
    <t>Собственность
№ 07:04:1800002:464-07/034/2024-3 от 19.12.2024 г. г.</t>
  </si>
  <si>
    <t>07:04:1800002:436</t>
  </si>
  <si>
    <t>Автомобиль УАЗ Патриот, 2011 г.в., ПТС 73 НК 542153 от 15.09.2011 г.</t>
  </si>
  <si>
    <t>Трактор ЮМЗ-6А(57-04), 1990 г.в., св-во о регистрации машины ВК 053698 от 10.07.2006 г.</t>
  </si>
  <si>
    <t>Прицеп тракторный 2ПМС-4 (53-32ХХ), 1998 г.в., св-во РМ ВК 053697 от 10.07.2006 г.</t>
  </si>
  <si>
    <t>2.1.001</t>
  </si>
  <si>
    <t>2.1.002</t>
  </si>
  <si>
    <t>2.1.003</t>
  </si>
  <si>
    <t>1.1.001 - 1.1.003,  1.2.001 - 1.2.031,  1.3.001 - 1.3.038,  2.1.001 - 2.1.003  - на праве собственности принадлежат Муниципальному образованию "Сельское поселение Учебное"</t>
  </si>
  <si>
    <t>1.1.004 - 1.1.008 - на праве постоянного бессрочного пользования принадлежат "Местной администрации сельского поселения Учебное Прохладненского муниципального района КБР"</t>
  </si>
  <si>
    <t>1.2.002 - 1.2.003 - на праве оперативного управления переданы в Муниципальное казённое учреждение культуры "Молодёжный культурно-досуговй комплекс сельского поселения Учебное Прохладненского муниципального района КБР" ИНН 0716004197 ОГРН 10607116002170</t>
  </si>
  <si>
    <t>Пила ручная, бензопила NUMBER ONE GS2700/45-PRO, шина 16"/40 см, цепь 64 звена, шаг цепи 0.325</t>
  </si>
  <si>
    <t xml:space="preserve"> постановление МА с.п.Учебное ПМР от 05.08.2025 г. № 98/1, договор передачи от 04.08.2025 г.</t>
  </si>
  <si>
    <t>Грабли с деревянным черенком, садовые из нержавеющей стали</t>
  </si>
  <si>
    <t>Вилы с деревянным черенком, сельскохозяйственные</t>
  </si>
  <si>
    <t>Рекламный баннер, многократного использования, содержание в соответствии с требованиями заказчика</t>
  </si>
  <si>
    <t>1.1.009</t>
  </si>
  <si>
    <t>площадь 404 кв.м., категория - земли населенных пунктов, вид разрешенного использования - улично-дорожная сеть</t>
  </si>
  <si>
    <t>24 889, 11</t>
  </si>
  <si>
    <t>под а/д с.Лесное, пер.1 Мая</t>
  </si>
  <si>
    <t>1.1.010</t>
  </si>
  <si>
    <t>площадь 2460 кв.м., категория - земли населенных пунктов, вид разрешенного использования - улично-дорожная сеть</t>
  </si>
  <si>
    <t>94 994, 09</t>
  </si>
  <si>
    <t>под а/д с.Лесное, ул.Новая</t>
  </si>
  <si>
    <t>1.1.011</t>
  </si>
  <si>
    <t>площадь 697 кв.м., категория - земли населенных пунктов, вид разрешенного использования - улично-дорожная сеть</t>
  </si>
  <si>
    <t>42 939, 88</t>
  </si>
  <si>
    <t>под а/д с.Лесное, пер.Весёлый</t>
  </si>
  <si>
    <t>1.1.012</t>
  </si>
  <si>
    <t>площадь 413 кв.м., категория - земли сельскохозяйственного назначения, вид разрешенного использования - размещение автомобильных дорог</t>
  </si>
  <si>
    <t>31 424, 60</t>
  </si>
  <si>
    <t>под а/д с.Лесное, подъезд к кладбищу</t>
  </si>
  <si>
    <t>1.1.013</t>
  </si>
  <si>
    <t>площадь 4003 кв.м., категория - земли сельскохозяйственного назначения, вид разрешенного использования - размещение автомобильных дорог</t>
  </si>
  <si>
    <t>99 352, 85</t>
  </si>
  <si>
    <t>под а/д с.Учебное, подъезд к кладбищу</t>
  </si>
  <si>
    <t>1.1.014</t>
  </si>
  <si>
    <t>площадь 587 кв.м., категория - земли населенных пунктов, вид разрешенного использования - улично-дорожная сеть</t>
  </si>
  <si>
    <t>36 163, 14</t>
  </si>
  <si>
    <t>1.1.015</t>
  </si>
  <si>
    <t>под а/д с.Лесное, ул.Кавказская (НП)</t>
  </si>
  <si>
    <t>площадь 2381 кв.м., категория - земли населенных пунктов, вид разрешенного использования - улично-дорожная сеть</t>
  </si>
  <si>
    <t>под а/д с.Учебное, ул.Приозёрная</t>
  </si>
  <si>
    <t>1.1.016</t>
  </si>
  <si>
    <t>площадь 1712 кв.м., категория - земли населенных пунктов, вид разрешенного использования - улично-дорожная сеть</t>
  </si>
  <si>
    <t>105 470, 68</t>
  </si>
  <si>
    <t>под а/д с.Лесное, ул.Лесная</t>
  </si>
  <si>
    <t>1.1.017</t>
  </si>
  <si>
    <t>КБР, Прохладненский р-н, с.Лесное, ул.Пролетарская, 83625460</t>
  </si>
  <si>
    <t>площадь 1473 кв.м., категория - земли населенных пунктов, вид разрешенного использования - улично-дорожная сеть</t>
  </si>
  <si>
    <t>94 610, 12</t>
  </si>
  <si>
    <t>под а/д</t>
  </si>
  <si>
    <t>1.1.018</t>
  </si>
  <si>
    <t>КБР, Прохладненский р-н, с.Лесное, пер.Почтовый, 83625460</t>
  </si>
  <si>
    <t>площадь 2467 кв.м., категория - земли населенных пунктов, вид разрешенного использования - улично-дорожная сеть</t>
  </si>
  <si>
    <t>158 454, 29</t>
  </si>
  <si>
    <t>1.1.019</t>
  </si>
  <si>
    <t>площадь 752 кв.м., категория - земли лесного фонда, вид разрешенного использования - размещение автомобильных дорог</t>
  </si>
  <si>
    <t>под а/д с.Лесное, ул.Кавказская (лесничество)</t>
  </si>
  <si>
    <t>1.1.020</t>
  </si>
  <si>
    <t>КБР, Прохладненский р-н, с.Учебное, Микрорайон 1, д.24/1, 83625460</t>
  </si>
  <si>
    <t>07:04:1800002:434 от 17.02.2023 г.</t>
  </si>
  <si>
    <t>постоянное (бессрочное) пользование № 07:04:1800002:434-07/028/2025-1 от 26.09.2025 г.</t>
  </si>
  <si>
    <t>площадь 1200 кв.м., категория - земли населённых пунктов, вид разрешенного использования - отдых</t>
  </si>
  <si>
    <t xml:space="preserve">под общественной территорией </t>
  </si>
  <si>
    <t>1.1.021</t>
  </si>
  <si>
    <t>КБР, Прохладненский район, в границах земель муниципального образования с.п.Учебное, 83625460</t>
  </si>
  <si>
    <t>07:04:5600000:56 от 24.08.2005 г.</t>
  </si>
  <si>
    <t xml:space="preserve"> сельское поселение Учебное Прохладненского муниципального района КБР</t>
  </si>
  <si>
    <t>собственность, 07:04:5600000:56-07/028/2025-13 от 22.10.2025 г.</t>
  </si>
  <si>
    <t>площадь 174 400 кв.м., категория - земли сельскохозяйственного назначения, вид разрешенного использования - для создания подсобного производства по выращиванию водоплавающей птицы</t>
  </si>
  <si>
    <t>2 042 224, 00</t>
  </si>
  <si>
    <t xml:space="preserve">аренда 07:04:5600000:56-07/034/2024-11 от 11.12.2024 г. с 30.08.2005 по 31.07.2054 г. Карамизова Карина Адиловна </t>
  </si>
  <si>
    <t>внесены изменения в адрес на основании постановления от 20.10.2025 г. № 145</t>
  </si>
  <si>
    <r>
      <t xml:space="preserve">КБР, Прохладненский район, с.Учебное, ул.Садовая, </t>
    </r>
    <r>
      <rPr>
        <sz val="10"/>
        <color rgb="FFFF0000"/>
        <rFont val="Times New Roman"/>
        <family val="1"/>
        <charset val="204"/>
      </rPr>
      <t>д.13А,</t>
    </r>
    <r>
      <rPr>
        <sz val="10"/>
        <rFont val="Times New Roman"/>
        <family val="1"/>
        <charset val="204"/>
      </rPr>
      <t xml:space="preserve"> кв.2, ОКТМО 83625460</t>
    </r>
  </si>
  <si>
    <t>Агрегат ЭЦВ 8-25-100</t>
  </si>
  <si>
    <t>89400,00</t>
  </si>
  <si>
    <t>01.07.2025</t>
  </si>
  <si>
    <t>Агрегат ЭЦВ 6-16-110</t>
  </si>
  <si>
    <t>80500,00</t>
  </si>
  <si>
    <t>Частотный преобразователь РМ150А-4Т-018В-Н</t>
  </si>
  <si>
    <t>36650,00</t>
  </si>
  <si>
    <t>контракт № 32 от 01.07.2025 года с ООО "Насосэнергомаш", пост 94 от 28.07.2025 г.</t>
  </si>
  <si>
    <t>Пластиковые контейнеры для сбора и хрангения ТКО</t>
  </si>
  <si>
    <t xml:space="preserve"> постановление МА с.п.Учебное ПМР от 12.11.2025 г. № 161, контракт с ИП Чепцов А.В. от 23.09.2025 г. № 161 г.</t>
  </si>
  <si>
    <t>121</t>
  </si>
  <si>
    <t>КБР, Прохладненский р-н, с.Лесное, пер. 1 Мая, 83625460</t>
  </si>
  <si>
    <t>07:04:2000001:343 от 21.07.2025 г.</t>
  </si>
  <si>
    <t>собственность № 07:04:2000001:343-07/028/2025-2 от 30.09.2025 г.</t>
  </si>
  <si>
    <t>КБР, Прохладненский р-н, с.Лесное, ул.Новая,</t>
  </si>
  <si>
    <t>07:04:0000000:2295 от 21.07.2025 г.</t>
  </si>
  <si>
    <t>собственность № 07:04:0000000:2295-07/028/2025-2 от 01.10.2025 г.</t>
  </si>
  <si>
    <t>КБР, Прохладненский р-н, с.Лесное, пер.Весёлый, 83625460</t>
  </si>
  <si>
    <t>07:04:2000001:344 от 21.07.2025 г.</t>
  </si>
  <si>
    <t>собственность № 07:04:8000001:344-07/028/2025-2 от 30.09.2025 г.</t>
  </si>
  <si>
    <t>КБР, Прохладненский р-н, с.Лесное, подъезд к кладбищу, 83625460</t>
  </si>
  <si>
    <t>07:04:5300000:162 от 21.07.2025 г.</t>
  </si>
  <si>
    <t>собственность № 07:04:5300000:162-07/028/2025-2 от 30.09.2025 г.</t>
  </si>
  <si>
    <t>КБР, Прохладненский р-н, с.Учебное, подъезд к кладбищу 83625460</t>
  </si>
  <si>
    <t>07:04:5600000:1485 от 21.07.2025 г.</t>
  </si>
  <si>
    <t>собственность № 07:04:5600000:1485-07/028/2025-2 от 01.10.2025 г.</t>
  </si>
  <si>
    <t>КБР, Прохладненский р-н, с.Лесное, ул.Кавказская (населённый пункт), 83625460</t>
  </si>
  <si>
    <t>07:04:2000001:345 от 23.07.2025 г.</t>
  </si>
  <si>
    <t>собственность № 07:04:2000001:345-07/028/2025-2 от 30.09.2025 г.</t>
  </si>
  <si>
    <t>КБР, Прохладненский р-н, сУчебное, ул.Приозёрная 83625460</t>
  </si>
  <si>
    <t>07:04:18000001:350 от 21.07.2025 г.</t>
  </si>
  <si>
    <t>собственность № 07:04:1800001:350-07/028/2025-2 от 01.10.2025 г.</t>
  </si>
  <si>
    <t>КБР, Прохладненский р-н, с.Лесное, ул.Лесная, 83625460</t>
  </si>
  <si>
    <t>07:04:2000001:346 от 04.08.2025 г.</t>
  </si>
  <si>
    <t>собственность № 07:04:2000001:346-07/028/2025-2 от 01.10.2025 г.</t>
  </si>
  <si>
    <t>07:04:2000002:356 от 05.08.2025 г. г</t>
  </si>
  <si>
    <t>собственность № 07:04:2000002:356-07/028/2025-2 от 01.10.2025 г.</t>
  </si>
  <si>
    <t>07:04:2000002:355 от 05.08.2025 г.</t>
  </si>
  <si>
    <t>собственность № 07:04:2000002:355-07/028/2025-2 от 30.09.2025 г.</t>
  </si>
  <si>
    <t>КБР, Прохладненский р-н, с.Лесное, ул.Кавказская (лесничество), 83625460</t>
  </si>
  <si>
    <t>07:04:5300000:163 от 23.07.2025 г.</t>
  </si>
  <si>
    <t>собственность № 07:04:5300000:163-07/028/2025-2 от 30.09.2025 г.</t>
  </si>
  <si>
    <t>140 100, 37</t>
  </si>
  <si>
    <t>07:04:0000000:2452 от 02.12.2025 г., 83 225 860 ОП МП У-14</t>
  </si>
  <si>
    <t>протяжённость -614 м, материал -  асфальт</t>
  </si>
  <si>
    <t>07:04:0000000:2295</t>
  </si>
  <si>
    <t>07:04:2000002:358 от 02.12.2025 г.; 83 225 860 ОП МП У-16</t>
  </si>
  <si>
    <t>07:04:2000002:356</t>
  </si>
  <si>
    <t>протяжённость -295 м, материал - асфальт</t>
  </si>
  <si>
    <t xml:space="preserve"> сельское поселение Учебное Прохладненского муниципального района КБР, организационно-правовоая форма - муниципальное учреждение, ИНН 0704001970, ОГРН 1020701192544, КПП 071601001, ОКТМО 83625460, адрес: КБР, Прохладненский район, с.Учебное, ул.Школьная, д.3</t>
  </si>
  <si>
    <t>собственность, № 07:04:2000002:358-07/028/2025-1 от 03.12.2025 г.</t>
  </si>
  <si>
    <t>собственность, № 07:04:0000000:2452-07/028/2025-1 от 04.12.2025 г.</t>
  </si>
  <si>
    <t>КБР, Прохладненский р-н, с.Учебное, подъезд к ЧП, 83625460</t>
  </si>
  <si>
    <t>07:04:5600000:1493 от 10.12.2025 г.</t>
  </si>
  <si>
    <t>собственность № 07:04:5600000:1493-07/028/2025-2 от 24.12.2025 г.</t>
  </si>
  <si>
    <t>площадь 1557 кв.м., категория - земли населенных пунктов, вид разрешенного использования - улично-дорожная сеть</t>
  </si>
  <si>
    <t xml:space="preserve">под а/д </t>
  </si>
  <si>
    <t>1.1.022</t>
  </si>
  <si>
    <t>КБР, Прохладненский р-н, с.Учебное, пер.Парковый, 83625460</t>
  </si>
  <si>
    <t>07:04:1800002:476 от 17.11.2025 г.</t>
  </si>
  <si>
    <t>собственность № 07:04:1800002:476-07/028/2025-2 от 30.12.2025 г.</t>
  </si>
  <si>
    <t>площадь 772 кв.м., категория - земли населенных пунктов, вид разрешенного использования - улично-дорожная сеть 9214023001000)</t>
  </si>
  <si>
    <t>Раздел 1. Сведения о муниципальном недвижимом имуществе на "01" января 2026 года</t>
  </si>
  <si>
    <t xml:space="preserve">РАЗДЕЛ II: Сведения о муниципальном ДВИЖИМОМ ИМУЩЕСТВЕ по состоянию на "01" января 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</si>
</sst>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3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rgb="FF292C2F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indexed="63"/>
      <name val="Times New Roman"/>
      <family val="1"/>
      <charset val="204"/>
    </font>
    <font>
      <sz val="8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8" fillId="0" borderId="0">
      <alignment horizontal="left"/>
    </xf>
  </cellStyleXfs>
  <cellXfs count="201">
    <xf numFmtId="0" fontId="0" fillId="0" borderId="0" xfId="0"/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3" fillId="2" borderId="10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0" xfId="0" applyFont="1" applyBorder="1" applyAlignment="1"/>
    <xf numFmtId="0" fontId="3" fillId="0" borderId="10" xfId="0" applyFont="1" applyBorder="1" applyAlignment="1">
      <alignment wrapText="1"/>
    </xf>
    <xf numFmtId="164" fontId="3" fillId="2" borderId="10" xfId="0" applyNumberFormat="1" applyFont="1" applyFill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9" fillId="0" borderId="0" xfId="0" applyFont="1"/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justify" vertical="top" wrapText="1"/>
    </xf>
    <xf numFmtId="0" fontId="14" fillId="0" borderId="0" xfId="0" applyFont="1"/>
    <xf numFmtId="0" fontId="15" fillId="0" borderId="3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0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0" fontId="0" fillId="2" borderId="0" xfId="0" applyFill="1" applyAlignment="1">
      <alignment vertical="top"/>
    </xf>
    <xf numFmtId="0" fontId="17" fillId="0" borderId="0" xfId="0" applyFont="1"/>
    <xf numFmtId="0" fontId="15" fillId="0" borderId="4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justify" vertical="top" wrapText="1"/>
    </xf>
    <xf numFmtId="0" fontId="15" fillId="0" borderId="6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wrapText="1"/>
    </xf>
    <xf numFmtId="3" fontId="3" fillId="2" borderId="1" xfId="0" applyNumberFormat="1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8" fillId="2" borderId="0" xfId="0" applyFont="1" applyFill="1" applyAlignment="1">
      <alignment vertical="top"/>
    </xf>
    <xf numFmtId="0" fontId="3" fillId="2" borderId="1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top" wrapText="1"/>
    </xf>
    <xf numFmtId="164" fontId="3" fillId="2" borderId="0" xfId="0" applyNumberFormat="1" applyFont="1" applyFill="1" applyAlignment="1">
      <alignment vertical="top"/>
    </xf>
    <xf numFmtId="0" fontId="16" fillId="2" borderId="0" xfId="0" applyFont="1" applyFill="1" applyAlignment="1">
      <alignment horizontal="left" vertical="top" wrapText="1"/>
    </xf>
    <xf numFmtId="0" fontId="4" fillId="2" borderId="0" xfId="0" applyFont="1" applyFill="1"/>
    <xf numFmtId="0" fontId="0" fillId="2" borderId="0" xfId="0" applyFill="1"/>
    <xf numFmtId="0" fontId="10" fillId="2" borderId="0" xfId="0" applyFont="1" applyFill="1"/>
    <xf numFmtId="0" fontId="14" fillId="2" borderId="0" xfId="0" applyFont="1" applyFill="1"/>
    <xf numFmtId="0" fontId="9" fillId="2" borderId="0" xfId="0" applyFont="1" applyFill="1"/>
    <xf numFmtId="164" fontId="0" fillId="2" borderId="0" xfId="0" applyNumberFormat="1" applyFill="1"/>
    <xf numFmtId="164" fontId="12" fillId="2" borderId="4" xfId="0" applyNumberFormat="1" applyFont="1" applyFill="1" applyBorder="1" applyAlignment="1">
      <alignment horizontal="justify" vertical="top" wrapText="1"/>
    </xf>
    <xf numFmtId="164" fontId="2" fillId="2" borderId="5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16" fillId="2" borderId="0" xfId="0" applyFont="1" applyFill="1" applyAlignment="1">
      <alignment horizontal="center" vertical="top"/>
    </xf>
    <xf numFmtId="0" fontId="6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wrapText="1"/>
    </xf>
    <xf numFmtId="0" fontId="12" fillId="0" borderId="0" xfId="0" applyFont="1"/>
    <xf numFmtId="0" fontId="21" fillId="0" borderId="1" xfId="0" applyFont="1" applyBorder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 vertical="top"/>
    </xf>
    <xf numFmtId="49" fontId="24" fillId="0" borderId="1" xfId="0" applyNumberFormat="1" applyFont="1" applyBorder="1" applyAlignment="1">
      <alignment horizontal="center" vertical="top" wrapText="1"/>
    </xf>
    <xf numFmtId="2" fontId="25" fillId="0" borderId="1" xfId="0" applyNumberFormat="1" applyFont="1" applyBorder="1" applyAlignment="1" applyProtection="1">
      <alignment horizontal="center" vertical="top" wrapText="1"/>
      <protection locked="0"/>
    </xf>
    <xf numFmtId="2" fontId="2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2" fontId="24" fillId="0" borderId="1" xfId="0" applyNumberFormat="1" applyFont="1" applyBorder="1" applyAlignment="1" applyProtection="1">
      <alignment horizontal="center" vertical="top" wrapText="1"/>
      <protection locked="0"/>
    </xf>
    <xf numFmtId="49" fontId="24" fillId="0" borderId="1" xfId="0" applyNumberFormat="1" applyFont="1" applyBorder="1" applyAlignment="1" applyProtection="1">
      <alignment horizontal="center" vertical="top" wrapText="1"/>
      <protection locked="0"/>
    </xf>
    <xf numFmtId="2" fontId="24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2" fontId="27" fillId="0" borderId="1" xfId="0" applyNumberFormat="1" applyFont="1" applyBorder="1" applyAlignment="1">
      <alignment horizontal="center" vertical="center" wrapText="1"/>
    </xf>
    <xf numFmtId="2" fontId="27" fillId="0" borderId="14" xfId="0" applyNumberFormat="1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27" fillId="0" borderId="13" xfId="0" applyNumberFormat="1" applyFont="1" applyBorder="1" applyAlignment="1">
      <alignment horizontal="center" vertical="center" wrapText="1"/>
    </xf>
    <xf numFmtId="165" fontId="12" fillId="0" borderId="15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 wrapText="1"/>
    </xf>
    <xf numFmtId="164" fontId="12" fillId="0" borderId="11" xfId="0" applyNumberFormat="1" applyFont="1" applyBorder="1" applyAlignment="1">
      <alignment horizontal="center" vertical="center" wrapText="1"/>
    </xf>
    <xf numFmtId="164" fontId="12" fillId="0" borderId="15" xfId="0" applyNumberFormat="1" applyFont="1" applyBorder="1" applyAlignment="1">
      <alignment horizontal="center" vertical="center" wrapText="1"/>
    </xf>
    <xf numFmtId="14" fontId="12" fillId="0" borderId="15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2" fontId="27" fillId="0" borderId="1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14" fontId="12" fillId="0" borderId="14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top" wrapText="1"/>
    </xf>
    <xf numFmtId="4" fontId="21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4" fontId="21" fillId="0" borderId="14" xfId="0" applyNumberFormat="1" applyFont="1" applyBorder="1" applyAlignment="1">
      <alignment horizontal="center" vertical="center" wrapText="1"/>
    </xf>
    <xf numFmtId="2" fontId="21" fillId="0" borderId="14" xfId="0" applyNumberFormat="1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14" fontId="27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24" fillId="0" borderId="17" xfId="0" applyNumberFormat="1" applyFont="1" applyBorder="1" applyAlignment="1">
      <alignment horizontal="center" vertical="top" wrapText="1"/>
    </xf>
    <xf numFmtId="2" fontId="24" fillId="0" borderId="17" xfId="0" applyNumberFormat="1" applyFont="1" applyBorder="1" applyAlignment="1">
      <alignment horizontal="center" vertical="top" wrapText="1"/>
    </xf>
    <xf numFmtId="49" fontId="24" fillId="0" borderId="14" xfId="0" applyNumberFormat="1" applyFont="1" applyBorder="1" applyAlignment="1">
      <alignment horizontal="center" vertical="top" wrapText="1"/>
    </xf>
    <xf numFmtId="2" fontId="24" fillId="0" borderId="14" xfId="0" applyNumberFormat="1" applyFont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0" fillId="0" borderId="0" xfId="0" applyFill="1"/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4" fontId="27" fillId="0" borderId="1" xfId="0" applyNumberFormat="1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15" fillId="3" borderId="1" xfId="0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3" fillId="2" borderId="11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 wrapText="1"/>
    </xf>
    <xf numFmtId="49" fontId="5" fillId="0" borderId="15" xfId="0" applyNumberFormat="1" applyFont="1" applyBorder="1" applyAlignment="1">
      <alignment horizontal="center" vertical="top" wrapText="1"/>
    </xf>
    <xf numFmtId="49" fontId="5" fillId="0" borderId="16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5" fillId="0" borderId="11" xfId="0" applyNumberFormat="1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horizontal="center" vertical="top" wrapText="1"/>
    </xf>
    <xf numFmtId="49" fontId="7" fillId="0" borderId="11" xfId="0" applyNumberFormat="1" applyFont="1" applyBorder="1" applyAlignment="1">
      <alignment horizontal="center" vertical="top" wrapText="1"/>
    </xf>
    <xf numFmtId="49" fontId="7" fillId="0" borderId="10" xfId="0" applyNumberFormat="1" applyFont="1" applyBorder="1" applyAlignment="1">
      <alignment horizontal="center" vertical="top" wrapText="1"/>
    </xf>
    <xf numFmtId="49" fontId="7" fillId="0" borderId="13" xfId="0" applyNumberFormat="1" applyFont="1" applyBorder="1" applyAlignment="1">
      <alignment horizontal="center" vertical="top" wrapText="1"/>
    </xf>
    <xf numFmtId="49" fontId="29" fillId="0" borderId="11" xfId="0" applyNumberFormat="1" applyFont="1" applyBorder="1" applyAlignment="1">
      <alignment horizontal="left" vertical="top" wrapText="1"/>
    </xf>
    <xf numFmtId="49" fontId="29" fillId="0" borderId="10" xfId="0" applyNumberFormat="1" applyFont="1" applyBorder="1" applyAlignment="1">
      <alignment horizontal="left" vertical="top" wrapText="1"/>
    </xf>
    <xf numFmtId="49" fontId="29" fillId="0" borderId="13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26" fillId="0" borderId="11" xfId="0" applyFont="1" applyBorder="1" applyAlignment="1">
      <alignment horizontal="left" vertical="top"/>
    </xf>
    <xf numFmtId="0" fontId="26" fillId="0" borderId="10" xfId="0" applyFont="1" applyBorder="1" applyAlignment="1">
      <alignment horizontal="left" vertical="top"/>
    </xf>
    <xf numFmtId="0" fontId="26" fillId="0" borderId="13" xfId="0" applyFont="1" applyBorder="1" applyAlignment="1">
      <alignment horizontal="left" vertical="top"/>
    </xf>
    <xf numFmtId="49" fontId="26" fillId="0" borderId="11" xfId="0" applyNumberFormat="1" applyFont="1" applyBorder="1" applyAlignment="1">
      <alignment horizontal="left" vertical="top" wrapText="1"/>
    </xf>
    <xf numFmtId="49" fontId="26" fillId="0" borderId="10" xfId="0" applyNumberFormat="1" applyFont="1" applyBorder="1" applyAlignment="1">
      <alignment horizontal="left" vertical="top" wrapText="1"/>
    </xf>
    <xf numFmtId="49" fontId="26" fillId="0" borderId="13" xfId="0" applyNumberFormat="1" applyFont="1" applyBorder="1" applyAlignment="1">
      <alignment horizontal="left" vertical="top" wrapText="1"/>
    </xf>
    <xf numFmtId="0" fontId="6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21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vertical="top" wrapText="1"/>
    </xf>
    <xf numFmtId="0" fontId="8" fillId="0" borderId="0" xfId="0" applyFont="1" applyFill="1" applyAlignment="1">
      <alignment vertical="top"/>
    </xf>
    <xf numFmtId="0" fontId="0" fillId="0" borderId="0" xfId="0" applyFill="1" applyAlignment="1">
      <alignment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23</xdr:row>
      <xdr:rowOff>0</xdr:rowOff>
    </xdr:from>
    <xdr:to>
      <xdr:col>3</xdr:col>
      <xdr:colOff>895350</xdr:colOff>
      <xdr:row>24</xdr:row>
      <xdr:rowOff>190500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51816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895350</xdr:colOff>
      <xdr:row>23</xdr:row>
      <xdr:rowOff>0</xdr:rowOff>
    </xdr:from>
    <xdr:ext cx="0" cy="3810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3676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24</xdr:row>
      <xdr:rowOff>0</xdr:rowOff>
    </xdr:from>
    <xdr:ext cx="0" cy="38100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2DF7A551-7770-41D3-8FB7-89CAFD8875D9}"/>
            </a:ext>
          </a:extLst>
        </xdr:cNvPr>
        <xdr:cNvSpPr txBox="1">
          <a:spLocks noChangeArrowheads="1"/>
        </xdr:cNvSpPr>
      </xdr:nvSpPr>
      <xdr:spPr bwMode="auto">
        <a:xfrm>
          <a:off x="2266950" y="42005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7</xdr:row>
      <xdr:rowOff>0</xdr:rowOff>
    </xdr:from>
    <xdr:ext cx="0" cy="38100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3676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8</xdr:row>
      <xdr:rowOff>0</xdr:rowOff>
    </xdr:from>
    <xdr:ext cx="0" cy="38100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43910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9</xdr:row>
      <xdr:rowOff>0</xdr:rowOff>
    </xdr:from>
    <xdr:ext cx="0" cy="38100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53625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10</xdr:row>
      <xdr:rowOff>0</xdr:rowOff>
    </xdr:from>
    <xdr:ext cx="0" cy="38100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63341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11</xdr:row>
      <xdr:rowOff>0</xdr:rowOff>
    </xdr:from>
    <xdr:ext cx="0" cy="38100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73056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12</xdr:row>
      <xdr:rowOff>0</xdr:rowOff>
    </xdr:from>
    <xdr:ext cx="0" cy="38100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82772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13</xdr:row>
      <xdr:rowOff>0</xdr:rowOff>
    </xdr:from>
    <xdr:ext cx="0" cy="38100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92487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14</xdr:row>
      <xdr:rowOff>0</xdr:rowOff>
    </xdr:from>
    <xdr:ext cx="0" cy="38100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02203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15</xdr:row>
      <xdr:rowOff>0</xdr:rowOff>
    </xdr:from>
    <xdr:ext cx="0" cy="38100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11918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16</xdr:row>
      <xdr:rowOff>0</xdr:rowOff>
    </xdr:from>
    <xdr:ext cx="0" cy="38100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21634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17</xdr:row>
      <xdr:rowOff>0</xdr:rowOff>
    </xdr:from>
    <xdr:ext cx="0" cy="38100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31349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23</xdr:row>
      <xdr:rowOff>0</xdr:rowOff>
    </xdr:from>
    <xdr:ext cx="0" cy="38100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10013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20</xdr:row>
      <xdr:rowOff>0</xdr:rowOff>
    </xdr:from>
    <xdr:ext cx="0" cy="38100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1065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20</xdr:row>
      <xdr:rowOff>0</xdr:rowOff>
    </xdr:from>
    <xdr:ext cx="0" cy="38100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1065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31</xdr:row>
      <xdr:rowOff>0</xdr:rowOff>
    </xdr:from>
    <xdr:ext cx="0" cy="38100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8875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31</xdr:row>
      <xdr:rowOff>0</xdr:rowOff>
    </xdr:from>
    <xdr:ext cx="0" cy="38100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8875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29</xdr:row>
      <xdr:rowOff>0</xdr:rowOff>
    </xdr:from>
    <xdr:ext cx="0" cy="38100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202692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29</xdr:row>
      <xdr:rowOff>0</xdr:rowOff>
    </xdr:from>
    <xdr:ext cx="0" cy="38100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2026920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22</xdr:row>
      <xdr:rowOff>0</xdr:rowOff>
    </xdr:from>
    <xdr:ext cx="0" cy="38100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212693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22</xdr:row>
      <xdr:rowOff>0</xdr:rowOff>
    </xdr:from>
    <xdr:ext cx="0" cy="38100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212693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21</xdr:row>
      <xdr:rowOff>0</xdr:rowOff>
    </xdr:from>
    <xdr:ext cx="0" cy="38100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50780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21</xdr:row>
      <xdr:rowOff>0</xdr:rowOff>
    </xdr:from>
    <xdr:ext cx="0" cy="38100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50780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30</xdr:row>
      <xdr:rowOff>0</xdr:rowOff>
    </xdr:from>
    <xdr:ext cx="0" cy="38100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228504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30</xdr:row>
      <xdr:rowOff>0</xdr:rowOff>
    </xdr:from>
    <xdr:ext cx="0" cy="38100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228504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2</xdr:col>
      <xdr:colOff>171450</xdr:colOff>
      <xdr:row>8</xdr:row>
      <xdr:rowOff>190500</xdr:rowOff>
    </xdr:from>
    <xdr:to>
      <xdr:col>2</xdr:col>
      <xdr:colOff>171450</xdr:colOff>
      <xdr:row>8</xdr:row>
      <xdr:rowOff>571500</xdr:rowOff>
    </xdr:to>
    <xdr:sp macro="" textlink="">
      <xdr:nvSpPr>
        <xdr:cNvPr id="61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42005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9</xdr:row>
      <xdr:rowOff>190500</xdr:rowOff>
    </xdr:from>
    <xdr:to>
      <xdr:col>2</xdr:col>
      <xdr:colOff>171450</xdr:colOff>
      <xdr:row>9</xdr:row>
      <xdr:rowOff>571500</xdr:rowOff>
    </xdr:to>
    <xdr:sp macro="" textlink="">
      <xdr:nvSpPr>
        <xdr:cNvPr id="62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51720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10</xdr:row>
      <xdr:rowOff>190500</xdr:rowOff>
    </xdr:from>
    <xdr:to>
      <xdr:col>2</xdr:col>
      <xdr:colOff>171450</xdr:colOff>
      <xdr:row>10</xdr:row>
      <xdr:rowOff>571500</xdr:rowOff>
    </xdr:to>
    <xdr:sp macro="" textlink="">
      <xdr:nvSpPr>
        <xdr:cNvPr id="64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61436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11</xdr:row>
      <xdr:rowOff>190500</xdr:rowOff>
    </xdr:from>
    <xdr:to>
      <xdr:col>2</xdr:col>
      <xdr:colOff>171450</xdr:colOff>
      <xdr:row>11</xdr:row>
      <xdr:rowOff>571500</xdr:rowOff>
    </xdr:to>
    <xdr:sp macro="" textlink="">
      <xdr:nvSpPr>
        <xdr:cNvPr id="70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71151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12</xdr:row>
      <xdr:rowOff>190500</xdr:rowOff>
    </xdr:from>
    <xdr:to>
      <xdr:col>2</xdr:col>
      <xdr:colOff>171450</xdr:colOff>
      <xdr:row>12</xdr:row>
      <xdr:rowOff>571500</xdr:rowOff>
    </xdr:to>
    <xdr:sp macro="" textlink="">
      <xdr:nvSpPr>
        <xdr:cNvPr id="71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80867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13</xdr:row>
      <xdr:rowOff>190500</xdr:rowOff>
    </xdr:from>
    <xdr:to>
      <xdr:col>2</xdr:col>
      <xdr:colOff>171450</xdr:colOff>
      <xdr:row>13</xdr:row>
      <xdr:rowOff>571500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90582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14</xdr:row>
      <xdr:rowOff>190500</xdr:rowOff>
    </xdr:from>
    <xdr:to>
      <xdr:col>2</xdr:col>
      <xdr:colOff>171450</xdr:colOff>
      <xdr:row>14</xdr:row>
      <xdr:rowOff>571500</xdr:rowOff>
    </xdr:to>
    <xdr:sp macro="" textlink="">
      <xdr:nvSpPr>
        <xdr:cNvPr id="73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00298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15</xdr:row>
      <xdr:rowOff>190500</xdr:rowOff>
    </xdr:from>
    <xdr:to>
      <xdr:col>2</xdr:col>
      <xdr:colOff>171450</xdr:colOff>
      <xdr:row>15</xdr:row>
      <xdr:rowOff>571500</xdr:rowOff>
    </xdr:to>
    <xdr:sp macro="" textlink="">
      <xdr:nvSpPr>
        <xdr:cNvPr id="74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10013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16</xdr:row>
      <xdr:rowOff>190500</xdr:rowOff>
    </xdr:from>
    <xdr:to>
      <xdr:col>2</xdr:col>
      <xdr:colOff>171450</xdr:colOff>
      <xdr:row>16</xdr:row>
      <xdr:rowOff>571500</xdr:rowOff>
    </xdr:to>
    <xdr:sp macro="" textlink="">
      <xdr:nvSpPr>
        <xdr:cNvPr id="76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19729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17</xdr:row>
      <xdr:rowOff>190500</xdr:rowOff>
    </xdr:from>
    <xdr:to>
      <xdr:col>2</xdr:col>
      <xdr:colOff>171450</xdr:colOff>
      <xdr:row>17</xdr:row>
      <xdr:rowOff>571500</xdr:rowOff>
    </xdr:to>
    <xdr:sp macro="" textlink="">
      <xdr:nvSpPr>
        <xdr:cNvPr id="80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29444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20</xdr:row>
      <xdr:rowOff>190500</xdr:rowOff>
    </xdr:from>
    <xdr:to>
      <xdr:col>2</xdr:col>
      <xdr:colOff>171450</xdr:colOff>
      <xdr:row>20</xdr:row>
      <xdr:rowOff>571500</xdr:rowOff>
    </xdr:to>
    <xdr:sp macro="" textlink="">
      <xdr:nvSpPr>
        <xdr:cNvPr id="81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39160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20</xdr:row>
      <xdr:rowOff>190500</xdr:rowOff>
    </xdr:from>
    <xdr:to>
      <xdr:col>2</xdr:col>
      <xdr:colOff>171450</xdr:colOff>
      <xdr:row>20</xdr:row>
      <xdr:rowOff>571500</xdr:rowOff>
    </xdr:to>
    <xdr:sp macro="" textlink="">
      <xdr:nvSpPr>
        <xdr:cNvPr id="82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39160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oneCellAnchor>
    <xdr:from>
      <xdr:col>3</xdr:col>
      <xdr:colOff>895350</xdr:colOff>
      <xdr:row>18</xdr:row>
      <xdr:rowOff>0</xdr:rowOff>
    </xdr:from>
    <xdr:ext cx="0" cy="38100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26777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18</xdr:row>
      <xdr:rowOff>0</xdr:rowOff>
    </xdr:from>
    <xdr:ext cx="0" cy="38100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26777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2</xdr:col>
      <xdr:colOff>171450</xdr:colOff>
      <xdr:row>18</xdr:row>
      <xdr:rowOff>190500</xdr:rowOff>
    </xdr:from>
    <xdr:to>
      <xdr:col>2</xdr:col>
      <xdr:colOff>171450</xdr:colOff>
      <xdr:row>18</xdr:row>
      <xdr:rowOff>571500</xdr:rowOff>
    </xdr:to>
    <xdr:sp macro="" textlink="">
      <xdr:nvSpPr>
        <xdr:cNvPr id="43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895350" y="128682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18</xdr:row>
      <xdr:rowOff>190500</xdr:rowOff>
    </xdr:from>
    <xdr:to>
      <xdr:col>2</xdr:col>
      <xdr:colOff>171450</xdr:colOff>
      <xdr:row>18</xdr:row>
      <xdr:rowOff>571500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895350" y="1286827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oneCellAnchor>
    <xdr:from>
      <xdr:col>3</xdr:col>
      <xdr:colOff>895350</xdr:colOff>
      <xdr:row>19</xdr:row>
      <xdr:rowOff>0</xdr:rowOff>
    </xdr:from>
    <xdr:ext cx="0" cy="38100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1446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895350</xdr:colOff>
      <xdr:row>19</xdr:row>
      <xdr:rowOff>0</xdr:rowOff>
    </xdr:from>
    <xdr:ext cx="0" cy="38100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2266950" y="141446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2</xdr:col>
      <xdr:colOff>171450</xdr:colOff>
      <xdr:row>19</xdr:row>
      <xdr:rowOff>190500</xdr:rowOff>
    </xdr:from>
    <xdr:to>
      <xdr:col>2</xdr:col>
      <xdr:colOff>171450</xdr:colOff>
      <xdr:row>19</xdr:row>
      <xdr:rowOff>571500</xdr:rowOff>
    </xdr:to>
    <xdr:sp macro="" textlink="">
      <xdr:nvSpPr>
        <xdr:cNvPr id="47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895350" y="143351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  <xdr:twoCellAnchor>
    <xdr:from>
      <xdr:col>2</xdr:col>
      <xdr:colOff>171450</xdr:colOff>
      <xdr:row>19</xdr:row>
      <xdr:rowOff>190500</xdr:rowOff>
    </xdr:from>
    <xdr:to>
      <xdr:col>2</xdr:col>
      <xdr:colOff>171450</xdr:colOff>
      <xdr:row>19</xdr:row>
      <xdr:rowOff>571500</xdr:rowOff>
    </xdr:to>
    <xdr:sp macro="" textlink="">
      <xdr:nvSpPr>
        <xdr:cNvPr id="48" name="Text Box 1">
          <a:extLst>
            <a:ext uri="{FF2B5EF4-FFF2-40B4-BE49-F238E27FC236}">
              <a16:creationId xmlns="" xmlns:a16="http://schemas.microsoft.com/office/drawing/2014/main" xmlns:lc="http://schemas.openxmlformats.org/drawingml/2006/lockedCanvas" id="{83D3017C-FA1F-4A31-A32F-DDBC766D9A06}"/>
            </a:ext>
          </a:extLst>
        </xdr:cNvPr>
        <xdr:cNvSpPr txBox="1">
          <a:spLocks noChangeArrowheads="1"/>
        </xdr:cNvSpPr>
      </xdr:nvSpPr>
      <xdr:spPr bwMode="auto">
        <a:xfrm>
          <a:off x="895350" y="14335125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ru-RU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22" zoomScaleNormal="100" workbookViewId="0">
      <selection activeCell="L13" sqref="L13"/>
    </sheetView>
  </sheetViews>
  <sheetFormatPr defaultRowHeight="15" x14ac:dyDescent="0.25"/>
  <cols>
    <col min="1" max="1" width="2.85546875" style="9" customWidth="1"/>
    <col min="2" max="2" width="8" style="15" customWidth="1"/>
    <col min="3" max="3" width="9.7109375" style="15" customWidth="1"/>
    <col min="4" max="4" width="18.140625" style="70" customWidth="1"/>
    <col min="5" max="5" width="17" style="15" customWidth="1"/>
    <col min="6" max="6" width="17.140625" style="15" customWidth="1"/>
    <col min="7" max="7" width="20.28515625" style="15" customWidth="1"/>
    <col min="8" max="8" width="30" style="15" customWidth="1"/>
    <col min="9" max="9" width="12.140625" style="15" customWidth="1"/>
    <col min="10" max="10" width="7.5703125" style="15" customWidth="1"/>
    <col min="11" max="11" width="16" style="15" customWidth="1"/>
    <col min="12" max="12" width="8.85546875" style="15" customWidth="1"/>
    <col min="13" max="13" width="8.85546875" style="16" customWidth="1"/>
    <col min="14" max="14" width="9.140625" style="10"/>
    <col min="15" max="15" width="25" customWidth="1"/>
  </cols>
  <sheetData>
    <row r="1" spans="1:14" ht="15" customHeight="1" x14ac:dyDescent="0.25">
      <c r="B1" s="162" t="s">
        <v>1047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4" ht="15" customHeight="1" thickBot="1" x14ac:dyDescent="0.3">
      <c r="B2" s="163" t="s">
        <v>1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</row>
    <row r="3" spans="1:14" ht="102" customHeight="1" thickBot="1" x14ac:dyDescent="0.3">
      <c r="B3" s="13" t="s">
        <v>2</v>
      </c>
      <c r="C3" s="13" t="s">
        <v>3</v>
      </c>
      <c r="D3" s="23" t="s">
        <v>83</v>
      </c>
      <c r="E3" s="13" t="s">
        <v>4</v>
      </c>
      <c r="F3" s="13" t="s">
        <v>47</v>
      </c>
      <c r="G3" s="13" t="s">
        <v>48</v>
      </c>
      <c r="H3" s="13" t="s">
        <v>5</v>
      </c>
      <c r="I3" s="13" t="s">
        <v>6</v>
      </c>
      <c r="J3" s="13" t="s">
        <v>7</v>
      </c>
      <c r="K3" s="13" t="s">
        <v>49</v>
      </c>
      <c r="L3" s="13" t="s">
        <v>50</v>
      </c>
      <c r="M3" s="13" t="s">
        <v>8</v>
      </c>
    </row>
    <row r="4" spans="1:14" x14ac:dyDescent="0.25">
      <c r="B4" s="14">
        <v>1</v>
      </c>
      <c r="C4" s="14">
        <v>2</v>
      </c>
      <c r="D4" s="29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14">
        <v>10</v>
      </c>
      <c r="L4" s="14"/>
      <c r="M4" s="14">
        <v>11</v>
      </c>
    </row>
    <row r="5" spans="1:14" x14ac:dyDescent="0.25">
      <c r="B5" s="166" t="s">
        <v>84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</row>
    <row r="6" spans="1:14" s="38" customFormat="1" ht="56.25" x14ac:dyDescent="0.25">
      <c r="A6" s="66">
        <v>1</v>
      </c>
      <c r="B6" s="37" t="s">
        <v>44</v>
      </c>
      <c r="C6" s="31" t="s">
        <v>85</v>
      </c>
      <c r="D6" s="67" t="s">
        <v>86</v>
      </c>
      <c r="E6" s="31" t="s">
        <v>87</v>
      </c>
      <c r="F6" s="46" t="s">
        <v>88</v>
      </c>
      <c r="G6" s="34" t="s">
        <v>89</v>
      </c>
      <c r="H6" s="34" t="s">
        <v>90</v>
      </c>
      <c r="I6" s="35">
        <v>23694.6</v>
      </c>
      <c r="J6" s="37" t="s">
        <v>37</v>
      </c>
      <c r="K6" s="37" t="s">
        <v>37</v>
      </c>
      <c r="L6" s="37" t="s">
        <v>37</v>
      </c>
      <c r="M6" s="51"/>
      <c r="N6" s="50"/>
    </row>
    <row r="7" spans="1:14" s="38" customFormat="1" ht="56.25" x14ac:dyDescent="0.25">
      <c r="A7" s="66">
        <v>2</v>
      </c>
      <c r="B7" s="37" t="s">
        <v>40</v>
      </c>
      <c r="C7" s="31" t="s">
        <v>91</v>
      </c>
      <c r="D7" s="67" t="s">
        <v>86</v>
      </c>
      <c r="E7" s="31" t="s">
        <v>92</v>
      </c>
      <c r="F7" s="46" t="s">
        <v>88</v>
      </c>
      <c r="G7" s="34" t="s">
        <v>93</v>
      </c>
      <c r="H7" s="34" t="s">
        <v>94</v>
      </c>
      <c r="I7" s="35">
        <v>169381.2</v>
      </c>
      <c r="J7" s="37" t="s">
        <v>37</v>
      </c>
      <c r="K7" s="37" t="s">
        <v>37</v>
      </c>
      <c r="L7" s="37" t="s">
        <v>37</v>
      </c>
      <c r="M7" s="51"/>
      <c r="N7" s="50"/>
    </row>
    <row r="8" spans="1:14" s="38" customFormat="1" ht="56.25" x14ac:dyDescent="0.25">
      <c r="A8" s="66">
        <v>3</v>
      </c>
      <c r="B8" s="37" t="s">
        <v>95</v>
      </c>
      <c r="C8" s="31" t="s">
        <v>38</v>
      </c>
      <c r="D8" s="71" t="s">
        <v>96</v>
      </c>
      <c r="E8" s="31" t="s">
        <v>97</v>
      </c>
      <c r="F8" s="46" t="s">
        <v>88</v>
      </c>
      <c r="G8" s="34" t="s">
        <v>98</v>
      </c>
      <c r="H8" s="34" t="s">
        <v>99</v>
      </c>
      <c r="I8" s="35">
        <v>251564.94</v>
      </c>
      <c r="J8" s="37" t="s">
        <v>37</v>
      </c>
      <c r="K8" s="37" t="s">
        <v>37</v>
      </c>
      <c r="L8" s="37" t="s">
        <v>37</v>
      </c>
      <c r="M8" s="51" t="s">
        <v>100</v>
      </c>
      <c r="N8" s="50"/>
    </row>
    <row r="9" spans="1:14" s="200" customFormat="1" ht="56.25" x14ac:dyDescent="0.25">
      <c r="A9" s="192">
        <v>9</v>
      </c>
      <c r="B9" s="193" t="s">
        <v>926</v>
      </c>
      <c r="C9" s="153" t="s">
        <v>39</v>
      </c>
      <c r="D9" s="194" t="s">
        <v>996</v>
      </c>
      <c r="E9" s="153" t="s">
        <v>997</v>
      </c>
      <c r="F9" s="195" t="s">
        <v>88</v>
      </c>
      <c r="G9" s="196" t="s">
        <v>998</v>
      </c>
      <c r="H9" s="196" t="s">
        <v>927</v>
      </c>
      <c r="I9" s="197" t="s">
        <v>928</v>
      </c>
      <c r="J9" s="193" t="s">
        <v>37</v>
      </c>
      <c r="K9" s="193" t="s">
        <v>37</v>
      </c>
      <c r="L9" s="193" t="s">
        <v>37</v>
      </c>
      <c r="M9" s="198" t="s">
        <v>929</v>
      </c>
      <c r="N9" s="199"/>
    </row>
    <row r="10" spans="1:14" s="200" customFormat="1" ht="56.25" x14ac:dyDescent="0.25">
      <c r="A10" s="192">
        <v>10</v>
      </c>
      <c r="B10" s="193" t="s">
        <v>930</v>
      </c>
      <c r="C10" s="153" t="s">
        <v>39</v>
      </c>
      <c r="D10" s="194" t="s">
        <v>999</v>
      </c>
      <c r="E10" s="153" t="s">
        <v>1000</v>
      </c>
      <c r="F10" s="195" t="s">
        <v>88</v>
      </c>
      <c r="G10" s="196" t="s">
        <v>1001</v>
      </c>
      <c r="H10" s="196" t="s">
        <v>931</v>
      </c>
      <c r="I10" s="197" t="s">
        <v>932</v>
      </c>
      <c r="J10" s="193" t="s">
        <v>37</v>
      </c>
      <c r="K10" s="193" t="s">
        <v>37</v>
      </c>
      <c r="L10" s="193" t="s">
        <v>37</v>
      </c>
      <c r="M10" s="198" t="s">
        <v>933</v>
      </c>
      <c r="N10" s="199"/>
    </row>
    <row r="11" spans="1:14" s="200" customFormat="1" ht="56.25" x14ac:dyDescent="0.25">
      <c r="A11" s="192">
        <v>11</v>
      </c>
      <c r="B11" s="193" t="s">
        <v>934</v>
      </c>
      <c r="C11" s="153" t="s">
        <v>39</v>
      </c>
      <c r="D11" s="194" t="s">
        <v>1002</v>
      </c>
      <c r="E11" s="153" t="s">
        <v>1003</v>
      </c>
      <c r="F11" s="195" t="s">
        <v>88</v>
      </c>
      <c r="G11" s="196" t="s">
        <v>1004</v>
      </c>
      <c r="H11" s="196" t="s">
        <v>935</v>
      </c>
      <c r="I11" s="197" t="s">
        <v>936</v>
      </c>
      <c r="J11" s="193" t="s">
        <v>37</v>
      </c>
      <c r="K11" s="193" t="s">
        <v>37</v>
      </c>
      <c r="L11" s="193" t="s">
        <v>37</v>
      </c>
      <c r="M11" s="198" t="s">
        <v>937</v>
      </c>
      <c r="N11" s="199"/>
    </row>
    <row r="12" spans="1:14" s="200" customFormat="1" ht="63.75" x14ac:dyDescent="0.25">
      <c r="A12" s="192">
        <v>12</v>
      </c>
      <c r="B12" s="193" t="s">
        <v>938</v>
      </c>
      <c r="C12" s="153" t="s">
        <v>39</v>
      </c>
      <c r="D12" s="194" t="s">
        <v>1005</v>
      </c>
      <c r="E12" s="153" t="s">
        <v>1006</v>
      </c>
      <c r="F12" s="195" t="s">
        <v>88</v>
      </c>
      <c r="G12" s="196" t="s">
        <v>1007</v>
      </c>
      <c r="H12" s="196" t="s">
        <v>939</v>
      </c>
      <c r="I12" s="197" t="s">
        <v>940</v>
      </c>
      <c r="J12" s="193" t="s">
        <v>37</v>
      </c>
      <c r="K12" s="193" t="s">
        <v>37</v>
      </c>
      <c r="L12" s="193" t="s">
        <v>37</v>
      </c>
      <c r="M12" s="198" t="s">
        <v>941</v>
      </c>
      <c r="N12" s="199"/>
    </row>
    <row r="13" spans="1:14" s="200" customFormat="1" ht="63.75" x14ac:dyDescent="0.25">
      <c r="A13" s="192">
        <v>13</v>
      </c>
      <c r="B13" s="193" t="s">
        <v>942</v>
      </c>
      <c r="C13" s="153" t="s">
        <v>39</v>
      </c>
      <c r="D13" s="194" t="s">
        <v>1008</v>
      </c>
      <c r="E13" s="153" t="s">
        <v>1009</v>
      </c>
      <c r="F13" s="195" t="s">
        <v>88</v>
      </c>
      <c r="G13" s="196" t="s">
        <v>1010</v>
      </c>
      <c r="H13" s="196" t="s">
        <v>943</v>
      </c>
      <c r="I13" s="197" t="s">
        <v>944</v>
      </c>
      <c r="J13" s="193" t="s">
        <v>37</v>
      </c>
      <c r="K13" s="193" t="s">
        <v>37</v>
      </c>
      <c r="L13" s="193" t="s">
        <v>37</v>
      </c>
      <c r="M13" s="198" t="s">
        <v>945</v>
      </c>
      <c r="N13" s="199"/>
    </row>
    <row r="14" spans="1:14" s="200" customFormat="1" ht="60" x14ac:dyDescent="0.25">
      <c r="A14" s="192">
        <v>14</v>
      </c>
      <c r="B14" s="193" t="s">
        <v>946</v>
      </c>
      <c r="C14" s="153" t="s">
        <v>39</v>
      </c>
      <c r="D14" s="194" t="s">
        <v>1011</v>
      </c>
      <c r="E14" s="153" t="s">
        <v>1012</v>
      </c>
      <c r="F14" s="195" t="s">
        <v>88</v>
      </c>
      <c r="G14" s="196" t="s">
        <v>1013</v>
      </c>
      <c r="H14" s="196" t="s">
        <v>947</v>
      </c>
      <c r="I14" s="197" t="s">
        <v>948</v>
      </c>
      <c r="J14" s="193" t="s">
        <v>37</v>
      </c>
      <c r="K14" s="193" t="s">
        <v>37</v>
      </c>
      <c r="L14" s="193" t="s">
        <v>37</v>
      </c>
      <c r="M14" s="198" t="s">
        <v>950</v>
      </c>
      <c r="N14" s="199"/>
    </row>
    <row r="15" spans="1:14" s="200" customFormat="1" ht="127.5" x14ac:dyDescent="0.25">
      <c r="A15" s="192">
        <v>15</v>
      </c>
      <c r="B15" s="193" t="s">
        <v>949</v>
      </c>
      <c r="C15" s="153" t="s">
        <v>39</v>
      </c>
      <c r="D15" s="194" t="s">
        <v>1014</v>
      </c>
      <c r="E15" s="153" t="s">
        <v>1015</v>
      </c>
      <c r="F15" s="195" t="s">
        <v>88</v>
      </c>
      <c r="G15" s="196" t="s">
        <v>1016</v>
      </c>
      <c r="H15" s="196" t="s">
        <v>951</v>
      </c>
      <c r="I15" s="197">
        <v>138179.19</v>
      </c>
      <c r="J15" s="196" t="s">
        <v>155</v>
      </c>
      <c r="K15" s="193" t="s">
        <v>37</v>
      </c>
      <c r="L15" s="193" t="s">
        <v>37</v>
      </c>
      <c r="M15" s="198" t="s">
        <v>952</v>
      </c>
      <c r="N15" s="199"/>
    </row>
    <row r="16" spans="1:14" s="200" customFormat="1" ht="56.25" x14ac:dyDescent="0.25">
      <c r="A16" s="192">
        <v>16</v>
      </c>
      <c r="B16" s="193" t="s">
        <v>953</v>
      </c>
      <c r="C16" s="153" t="s">
        <v>39</v>
      </c>
      <c r="D16" s="194" t="s">
        <v>1017</v>
      </c>
      <c r="E16" s="153" t="s">
        <v>1018</v>
      </c>
      <c r="F16" s="195" t="s">
        <v>88</v>
      </c>
      <c r="G16" s="196" t="s">
        <v>1019</v>
      </c>
      <c r="H16" s="196" t="s">
        <v>954</v>
      </c>
      <c r="I16" s="197" t="s">
        <v>955</v>
      </c>
      <c r="J16" s="193" t="s">
        <v>37</v>
      </c>
      <c r="K16" s="193" t="s">
        <v>37</v>
      </c>
      <c r="L16" s="193" t="s">
        <v>37</v>
      </c>
      <c r="M16" s="198" t="s">
        <v>956</v>
      </c>
      <c r="N16" s="199"/>
    </row>
    <row r="17" spans="1:14" s="200" customFormat="1" ht="56.25" x14ac:dyDescent="0.25">
      <c r="A17" s="192">
        <v>17</v>
      </c>
      <c r="B17" s="193" t="s">
        <v>957</v>
      </c>
      <c r="C17" s="153" t="s">
        <v>39</v>
      </c>
      <c r="D17" s="194" t="s">
        <v>958</v>
      </c>
      <c r="E17" s="153" t="s">
        <v>1020</v>
      </c>
      <c r="F17" s="195" t="s">
        <v>88</v>
      </c>
      <c r="G17" s="196" t="s">
        <v>1021</v>
      </c>
      <c r="H17" s="196" t="s">
        <v>959</v>
      </c>
      <c r="I17" s="197" t="s">
        <v>960</v>
      </c>
      <c r="J17" s="193" t="s">
        <v>37</v>
      </c>
      <c r="K17" s="193" t="s">
        <v>37</v>
      </c>
      <c r="L17" s="193" t="s">
        <v>37</v>
      </c>
      <c r="M17" s="198" t="s">
        <v>961</v>
      </c>
      <c r="N17" s="199"/>
    </row>
    <row r="18" spans="1:14" s="200" customFormat="1" ht="56.25" x14ac:dyDescent="0.25">
      <c r="A18" s="192">
        <v>18</v>
      </c>
      <c r="B18" s="193" t="s">
        <v>962</v>
      </c>
      <c r="C18" s="153" t="s">
        <v>39</v>
      </c>
      <c r="D18" s="194" t="s">
        <v>963</v>
      </c>
      <c r="E18" s="153" t="s">
        <v>1022</v>
      </c>
      <c r="F18" s="195" t="s">
        <v>88</v>
      </c>
      <c r="G18" s="196" t="s">
        <v>1023</v>
      </c>
      <c r="H18" s="196" t="s">
        <v>964</v>
      </c>
      <c r="I18" s="197" t="s">
        <v>965</v>
      </c>
      <c r="J18" s="193" t="s">
        <v>37</v>
      </c>
      <c r="K18" s="193" t="s">
        <v>37</v>
      </c>
      <c r="L18" s="193" t="s">
        <v>37</v>
      </c>
      <c r="M18" s="198" t="s">
        <v>961</v>
      </c>
      <c r="N18" s="199"/>
    </row>
    <row r="19" spans="1:14" s="200" customFormat="1" ht="65.25" customHeight="1" x14ac:dyDescent="0.25">
      <c r="A19" s="192">
        <v>19</v>
      </c>
      <c r="B19" s="193" t="s">
        <v>966</v>
      </c>
      <c r="C19" s="153" t="s">
        <v>39</v>
      </c>
      <c r="D19" s="194" t="s">
        <v>1024</v>
      </c>
      <c r="E19" s="153" t="s">
        <v>1025</v>
      </c>
      <c r="F19" s="195" t="s">
        <v>88</v>
      </c>
      <c r="G19" s="196" t="s">
        <v>1026</v>
      </c>
      <c r="H19" s="196" t="s">
        <v>967</v>
      </c>
      <c r="I19" s="197">
        <v>57218.64</v>
      </c>
      <c r="J19" s="193" t="s">
        <v>37</v>
      </c>
      <c r="K19" s="193" t="s">
        <v>37</v>
      </c>
      <c r="L19" s="193" t="s">
        <v>37</v>
      </c>
      <c r="M19" s="198" t="s">
        <v>968</v>
      </c>
      <c r="N19" s="199"/>
    </row>
    <row r="20" spans="1:14" s="200" customFormat="1" ht="65.25" customHeight="1" x14ac:dyDescent="0.25">
      <c r="A20" s="192">
        <v>20</v>
      </c>
      <c r="B20" s="193" t="s">
        <v>969</v>
      </c>
      <c r="C20" s="153" t="s">
        <v>39</v>
      </c>
      <c r="D20" s="194" t="s">
        <v>1037</v>
      </c>
      <c r="E20" s="153" t="s">
        <v>1038</v>
      </c>
      <c r="F20" s="195" t="s">
        <v>88</v>
      </c>
      <c r="G20" s="196" t="s">
        <v>1039</v>
      </c>
      <c r="H20" s="196" t="s">
        <v>1040</v>
      </c>
      <c r="I20" s="197">
        <v>38644.120000000003</v>
      </c>
      <c r="J20" s="193" t="s">
        <v>37</v>
      </c>
      <c r="K20" s="193" t="s">
        <v>37</v>
      </c>
      <c r="L20" s="193" t="s">
        <v>37</v>
      </c>
      <c r="M20" s="198" t="s">
        <v>1041</v>
      </c>
      <c r="N20" s="199"/>
    </row>
    <row r="21" spans="1:14" s="200" customFormat="1" ht="65.25" customHeight="1" x14ac:dyDescent="0.25">
      <c r="A21" s="192">
        <v>21</v>
      </c>
      <c r="B21" s="193" t="s">
        <v>975</v>
      </c>
      <c r="C21" s="153" t="s">
        <v>39</v>
      </c>
      <c r="D21" s="194" t="s">
        <v>1043</v>
      </c>
      <c r="E21" s="153" t="s">
        <v>1044</v>
      </c>
      <c r="F21" s="195" t="s">
        <v>88</v>
      </c>
      <c r="G21" s="196" t="s">
        <v>1045</v>
      </c>
      <c r="H21" s="196" t="s">
        <v>1046</v>
      </c>
      <c r="I21" s="197">
        <v>41099.550000000003</v>
      </c>
      <c r="J21" s="193" t="s">
        <v>37</v>
      </c>
      <c r="K21" s="193" t="s">
        <v>37</v>
      </c>
      <c r="L21" s="193" t="s">
        <v>37</v>
      </c>
      <c r="M21" s="198" t="s">
        <v>1041</v>
      </c>
      <c r="N21" s="199"/>
    </row>
    <row r="22" spans="1:14" s="38" customFormat="1" ht="107.25" customHeight="1" x14ac:dyDescent="0.25">
      <c r="A22" s="66">
        <v>22</v>
      </c>
      <c r="B22" s="37" t="s">
        <v>1042</v>
      </c>
      <c r="C22" s="31" t="s">
        <v>38</v>
      </c>
      <c r="D22" s="71" t="s">
        <v>976</v>
      </c>
      <c r="E22" s="31" t="s">
        <v>977</v>
      </c>
      <c r="F22" s="46" t="s">
        <v>978</v>
      </c>
      <c r="G22" s="34" t="s">
        <v>979</v>
      </c>
      <c r="H22" s="34" t="s">
        <v>980</v>
      </c>
      <c r="I22" s="35" t="s">
        <v>981</v>
      </c>
      <c r="J22" s="37" t="s">
        <v>37</v>
      </c>
      <c r="K22" s="34" t="s">
        <v>982</v>
      </c>
      <c r="L22" s="37" t="s">
        <v>37</v>
      </c>
      <c r="M22" s="51"/>
      <c r="N22" s="50"/>
    </row>
    <row r="23" spans="1:14" s="38" customFormat="1" ht="17.25" customHeight="1" x14ac:dyDescent="0.25">
      <c r="A23" s="66"/>
      <c r="B23" s="37"/>
      <c r="C23" s="31"/>
      <c r="D23" s="71"/>
      <c r="E23" s="31"/>
      <c r="F23" s="46"/>
      <c r="G23" s="34"/>
      <c r="H23" s="34"/>
      <c r="I23" s="35">
        <f>SUM(I6:I22)</f>
        <v>719782.24</v>
      </c>
      <c r="J23" s="37"/>
      <c r="K23" s="34"/>
      <c r="L23" s="37"/>
      <c r="M23" s="51"/>
      <c r="N23" s="50"/>
    </row>
    <row r="24" spans="1:14" s="38" customFormat="1" x14ac:dyDescent="0.25">
      <c r="A24" s="168" t="s">
        <v>80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50"/>
    </row>
    <row r="25" spans="1:14" s="38" customFormat="1" ht="78.75" x14ac:dyDescent="0.25">
      <c r="A25" s="66">
        <v>4</v>
      </c>
      <c r="B25" s="37" t="s">
        <v>41</v>
      </c>
      <c r="C25" s="31" t="s">
        <v>101</v>
      </c>
      <c r="D25" s="68" t="s">
        <v>86</v>
      </c>
      <c r="E25" s="31" t="s">
        <v>102</v>
      </c>
      <c r="F25" s="46" t="s">
        <v>103</v>
      </c>
      <c r="G25" s="34" t="s">
        <v>104</v>
      </c>
      <c r="H25" s="34" t="s">
        <v>105</v>
      </c>
      <c r="I25" s="35">
        <v>108016.2</v>
      </c>
      <c r="J25" s="37" t="s">
        <v>37</v>
      </c>
      <c r="K25" s="37" t="s">
        <v>37</v>
      </c>
      <c r="L25" s="37" t="s">
        <v>37</v>
      </c>
      <c r="M25" s="51" t="s">
        <v>106</v>
      </c>
      <c r="N25" s="50"/>
    </row>
    <row r="26" spans="1:14" s="38" customFormat="1" ht="78.75" x14ac:dyDescent="0.25">
      <c r="A26" s="66">
        <v>5</v>
      </c>
      <c r="B26" s="37" t="s">
        <v>42</v>
      </c>
      <c r="C26" s="31" t="s">
        <v>107</v>
      </c>
      <c r="D26" s="68" t="s">
        <v>86</v>
      </c>
      <c r="E26" s="31" t="s">
        <v>108</v>
      </c>
      <c r="F26" s="46" t="s">
        <v>103</v>
      </c>
      <c r="G26" s="34" t="s">
        <v>109</v>
      </c>
      <c r="H26" s="34" t="s">
        <v>110</v>
      </c>
      <c r="I26" s="35">
        <v>69028.2</v>
      </c>
      <c r="J26" s="37" t="s">
        <v>37</v>
      </c>
      <c r="K26" s="37" t="s">
        <v>37</v>
      </c>
      <c r="L26" s="37" t="s">
        <v>37</v>
      </c>
      <c r="M26" s="51" t="s">
        <v>111</v>
      </c>
      <c r="N26" s="50"/>
    </row>
    <row r="27" spans="1:14" s="38" customFormat="1" ht="78.75" x14ac:dyDescent="0.25">
      <c r="A27" s="66">
        <v>6</v>
      </c>
      <c r="B27" s="37" t="s">
        <v>43</v>
      </c>
      <c r="C27" s="31" t="s">
        <v>112</v>
      </c>
      <c r="D27" s="68" t="s">
        <v>117</v>
      </c>
      <c r="E27" s="31" t="s">
        <v>113</v>
      </c>
      <c r="F27" s="46" t="s">
        <v>103</v>
      </c>
      <c r="G27" s="34" t="s">
        <v>114</v>
      </c>
      <c r="H27" s="34" t="s">
        <v>115</v>
      </c>
      <c r="I27" s="72">
        <v>73422</v>
      </c>
      <c r="J27" s="37" t="s">
        <v>37</v>
      </c>
      <c r="K27" s="37" t="s">
        <v>37</v>
      </c>
      <c r="L27" s="37" t="s">
        <v>37</v>
      </c>
      <c r="M27" s="51" t="s">
        <v>116</v>
      </c>
      <c r="N27" s="50"/>
    </row>
    <row r="28" spans="1:14" s="38" customFormat="1" ht="78.75" x14ac:dyDescent="0.25">
      <c r="A28" s="66">
        <v>7</v>
      </c>
      <c r="B28" s="37" t="s">
        <v>45</v>
      </c>
      <c r="C28" s="31" t="s">
        <v>38</v>
      </c>
      <c r="D28" s="68" t="s">
        <v>118</v>
      </c>
      <c r="E28" s="31" t="s">
        <v>119</v>
      </c>
      <c r="F28" s="46" t="s">
        <v>103</v>
      </c>
      <c r="G28" s="34" t="s">
        <v>120</v>
      </c>
      <c r="H28" s="34" t="s">
        <v>121</v>
      </c>
      <c r="I28" s="35">
        <v>21125.1</v>
      </c>
      <c r="J28" s="37" t="s">
        <v>37</v>
      </c>
      <c r="K28" s="37" t="s">
        <v>37</v>
      </c>
      <c r="L28" s="37" t="s">
        <v>37</v>
      </c>
      <c r="M28" s="51"/>
      <c r="N28" s="50"/>
    </row>
    <row r="29" spans="1:14" s="38" customFormat="1" ht="78.75" x14ac:dyDescent="0.25">
      <c r="A29" s="66">
        <v>8</v>
      </c>
      <c r="B29" s="37" t="s">
        <v>46</v>
      </c>
      <c r="C29" s="31" t="s">
        <v>39</v>
      </c>
      <c r="D29" s="68" t="s">
        <v>122</v>
      </c>
      <c r="E29" s="31" t="s">
        <v>137</v>
      </c>
      <c r="F29" s="46" t="s">
        <v>103</v>
      </c>
      <c r="G29" s="34" t="s">
        <v>123</v>
      </c>
      <c r="H29" s="34" t="s">
        <v>124</v>
      </c>
      <c r="I29" s="35" t="s">
        <v>126</v>
      </c>
      <c r="J29" s="37" t="s">
        <v>37</v>
      </c>
      <c r="K29" s="37" t="s">
        <v>37</v>
      </c>
      <c r="L29" s="37" t="s">
        <v>37</v>
      </c>
      <c r="M29" s="51" t="s">
        <v>125</v>
      </c>
      <c r="N29" s="50"/>
    </row>
    <row r="30" spans="1:14" s="38" customFormat="1" ht="78.75" x14ac:dyDescent="0.25">
      <c r="A30" s="66">
        <v>20</v>
      </c>
      <c r="B30" s="37" t="s">
        <v>969</v>
      </c>
      <c r="C30" s="31" t="s">
        <v>38</v>
      </c>
      <c r="D30" s="71" t="s">
        <v>970</v>
      </c>
      <c r="E30" s="31" t="s">
        <v>971</v>
      </c>
      <c r="F30" s="46" t="s">
        <v>103</v>
      </c>
      <c r="G30" s="34" t="s">
        <v>972</v>
      </c>
      <c r="H30" s="34" t="s">
        <v>973</v>
      </c>
      <c r="I30" s="35">
        <v>105588</v>
      </c>
      <c r="J30" s="37" t="s">
        <v>37</v>
      </c>
      <c r="K30" s="37" t="s">
        <v>37</v>
      </c>
      <c r="L30" s="37" t="s">
        <v>37</v>
      </c>
      <c r="M30" s="51" t="s">
        <v>974</v>
      </c>
      <c r="N30" s="50"/>
    </row>
    <row r="31" spans="1:14" x14ac:dyDescent="0.25">
      <c r="B31" s="17"/>
      <c r="C31" s="11"/>
      <c r="D31" s="69"/>
      <c r="E31" s="12"/>
      <c r="F31" s="18"/>
      <c r="G31" s="16"/>
      <c r="H31" s="18"/>
      <c r="I31" s="19">
        <f>SUM(I24:I29)</f>
        <v>271591.5</v>
      </c>
      <c r="J31" s="17"/>
      <c r="K31" s="17"/>
      <c r="L31" s="20"/>
      <c r="M31" s="21"/>
    </row>
    <row r="32" spans="1:14" x14ac:dyDescent="0.25">
      <c r="B32" s="17"/>
      <c r="C32" s="11"/>
      <c r="D32" s="69"/>
      <c r="E32" s="12"/>
      <c r="F32" s="18"/>
      <c r="G32" s="16"/>
      <c r="H32" s="18"/>
      <c r="I32" s="19">
        <f>SUM(I31,I23)</f>
        <v>991373.74</v>
      </c>
      <c r="J32" s="17"/>
      <c r="K32" s="17"/>
      <c r="L32" s="20"/>
      <c r="M32" s="21"/>
    </row>
    <row r="33" spans="2:11" x14ac:dyDescent="0.25">
      <c r="B33" s="164" t="s">
        <v>13</v>
      </c>
      <c r="C33" s="164"/>
      <c r="D33" s="164"/>
      <c r="E33" s="164"/>
      <c r="F33" s="164"/>
      <c r="G33" s="164"/>
      <c r="H33" s="164"/>
      <c r="I33" s="18"/>
      <c r="J33" s="18"/>
      <c r="K33" s="18"/>
    </row>
    <row r="34" spans="2:11" x14ac:dyDescent="0.25">
      <c r="B34" s="165" t="s">
        <v>9</v>
      </c>
      <c r="C34" s="165"/>
      <c r="D34" s="165"/>
      <c r="E34" s="165"/>
      <c r="F34" s="165"/>
      <c r="G34" s="165"/>
      <c r="H34" s="165"/>
      <c r="I34" s="44"/>
      <c r="J34" s="44"/>
      <c r="K34" s="44"/>
    </row>
    <row r="35" spans="2:11" x14ac:dyDescent="0.25">
      <c r="B35" s="161" t="s">
        <v>10</v>
      </c>
      <c r="C35" s="161"/>
      <c r="D35" s="161"/>
      <c r="E35" s="161"/>
      <c r="F35" s="161"/>
      <c r="G35" s="161"/>
      <c r="H35" s="161"/>
      <c r="I35" s="16"/>
      <c r="J35" s="16"/>
      <c r="K35" s="16"/>
    </row>
    <row r="36" spans="2:11" x14ac:dyDescent="0.25">
      <c r="B36" s="161" t="s">
        <v>11</v>
      </c>
      <c r="C36" s="161"/>
      <c r="D36" s="161"/>
      <c r="E36" s="161"/>
      <c r="F36" s="161"/>
      <c r="G36" s="161"/>
      <c r="H36" s="161"/>
      <c r="I36" s="16"/>
      <c r="J36" s="16"/>
      <c r="K36" s="16"/>
    </row>
    <row r="37" spans="2:11" ht="37.5" customHeight="1" x14ac:dyDescent="0.25">
      <c r="B37" s="161" t="s">
        <v>12</v>
      </c>
      <c r="C37" s="161"/>
      <c r="D37" s="161"/>
      <c r="E37" s="161"/>
      <c r="F37" s="161"/>
      <c r="G37" s="161"/>
      <c r="H37" s="161"/>
      <c r="I37" s="16"/>
      <c r="J37" s="16"/>
      <c r="K37" s="16"/>
    </row>
  </sheetData>
  <mergeCells count="9">
    <mergeCell ref="B36:H36"/>
    <mergeCell ref="B37:H37"/>
    <mergeCell ref="B1:L1"/>
    <mergeCell ref="B2:L2"/>
    <mergeCell ref="B33:H33"/>
    <mergeCell ref="B34:H34"/>
    <mergeCell ref="B35:H35"/>
    <mergeCell ref="B5:M5"/>
    <mergeCell ref="A24:M24"/>
  </mergeCells>
  <phoneticPr fontId="22" type="noConversion"/>
  <pageMargins left="0.31496062992125984" right="0.31496062992125984" top="0.35433070866141736" bottom="0.15748031496062992" header="0.19685039370078741" footer="0.11811023622047245"/>
  <pageSetup paperSize="9" scale="80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3"/>
  <sheetViews>
    <sheetView tabSelected="1" zoomScale="80" zoomScaleNormal="80" workbookViewId="0">
      <selection activeCell="H10" sqref="H10"/>
    </sheetView>
  </sheetViews>
  <sheetFormatPr defaultRowHeight="15" x14ac:dyDescent="0.25"/>
  <cols>
    <col min="1" max="1" width="4" style="7" customWidth="1"/>
    <col min="2" max="2" width="6.85546875" customWidth="1"/>
    <col min="3" max="3" width="10.85546875" customWidth="1"/>
    <col min="4" max="4" width="9.42578125" style="30" customWidth="1"/>
    <col min="5" max="5" width="9.7109375" customWidth="1"/>
    <col min="6" max="6" width="22.7109375" style="30" customWidth="1"/>
    <col min="7" max="7" width="24" style="30" customWidth="1"/>
    <col min="8" max="8" width="18.28515625" customWidth="1"/>
    <col min="9" max="9" width="21.42578125" style="26" customWidth="1"/>
    <col min="10" max="10" width="14.28515625" style="22" customWidth="1"/>
    <col min="11" max="11" width="20.140625" customWidth="1"/>
    <col min="12" max="12" width="11.5703125" customWidth="1"/>
    <col min="13" max="13" width="14.7109375" style="60" customWidth="1"/>
    <col min="14" max="15" width="14.7109375" customWidth="1"/>
    <col min="16" max="16" width="29.5703125" customWidth="1"/>
    <col min="17" max="17" width="20.85546875" customWidth="1"/>
    <col min="18" max="18" width="24.5703125" customWidth="1"/>
  </cols>
  <sheetData>
    <row r="1" spans="1:18" ht="15" customHeight="1" x14ac:dyDescent="0.25">
      <c r="B1" s="162" t="s">
        <v>0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8" ht="38.25" customHeight="1" x14ac:dyDescent="0.25">
      <c r="B2" s="162" t="s">
        <v>14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8" ht="15.75" thickBot="1" x14ac:dyDescent="0.3"/>
    <row r="4" spans="1:18" s="22" customFormat="1" ht="144.75" thickBot="1" x14ac:dyDescent="0.25">
      <c r="A4" s="32"/>
      <c r="B4" s="23" t="s">
        <v>2</v>
      </c>
      <c r="C4" s="23" t="s">
        <v>19</v>
      </c>
      <c r="D4" s="13" t="s">
        <v>20</v>
      </c>
      <c r="E4" s="23" t="s">
        <v>21</v>
      </c>
      <c r="F4" s="13" t="s">
        <v>22</v>
      </c>
      <c r="G4" s="13" t="s">
        <v>23</v>
      </c>
      <c r="H4" s="23" t="s">
        <v>24</v>
      </c>
      <c r="I4" s="27" t="s">
        <v>25</v>
      </c>
      <c r="J4" s="23" t="s">
        <v>51</v>
      </c>
      <c r="K4" s="23" t="s">
        <v>26</v>
      </c>
      <c r="L4" s="24" t="s">
        <v>27</v>
      </c>
      <c r="M4" s="61" t="s">
        <v>15</v>
      </c>
      <c r="N4" s="25" t="s">
        <v>16</v>
      </c>
      <c r="O4" s="25" t="s">
        <v>52</v>
      </c>
      <c r="P4" s="25" t="s">
        <v>17</v>
      </c>
      <c r="Q4" s="25" t="s">
        <v>18</v>
      </c>
      <c r="R4" s="25" t="s">
        <v>8</v>
      </c>
    </row>
    <row r="5" spans="1:18" ht="15.75" x14ac:dyDescent="0.25">
      <c r="B5" s="5">
        <v>1</v>
      </c>
      <c r="C5" s="5">
        <v>2</v>
      </c>
      <c r="D5" s="14">
        <v>3</v>
      </c>
      <c r="E5" s="5">
        <v>4</v>
      </c>
      <c r="F5" s="14">
        <v>5</v>
      </c>
      <c r="G5" s="14">
        <v>6</v>
      </c>
      <c r="H5" s="5">
        <v>7</v>
      </c>
      <c r="I5" s="28">
        <v>8</v>
      </c>
      <c r="J5" s="29">
        <v>9</v>
      </c>
      <c r="K5" s="5">
        <v>10</v>
      </c>
      <c r="L5" s="4">
        <v>11</v>
      </c>
      <c r="M5" s="62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</row>
    <row r="6" spans="1:18" s="36" customFormat="1" ht="146.25" x14ac:dyDescent="0.25">
      <c r="A6" s="36">
        <v>1</v>
      </c>
      <c r="B6" s="31" t="s">
        <v>53</v>
      </c>
      <c r="C6" s="31" t="s">
        <v>65</v>
      </c>
      <c r="D6" s="31" t="s">
        <v>127</v>
      </c>
      <c r="E6" s="31" t="s">
        <v>63</v>
      </c>
      <c r="F6" s="31" t="s">
        <v>128</v>
      </c>
      <c r="G6" s="31" t="s">
        <v>129</v>
      </c>
      <c r="H6" s="31" t="s">
        <v>130</v>
      </c>
      <c r="I6" s="52" t="s">
        <v>131</v>
      </c>
      <c r="J6" s="31" t="s">
        <v>132</v>
      </c>
      <c r="K6" s="31" t="s">
        <v>133</v>
      </c>
      <c r="L6" s="31"/>
      <c r="M6" s="35">
        <v>1895382</v>
      </c>
      <c r="N6" s="31" t="s">
        <v>37</v>
      </c>
      <c r="O6" s="31" t="s">
        <v>37</v>
      </c>
      <c r="P6" s="31" t="s">
        <v>37</v>
      </c>
      <c r="Q6" s="31" t="s">
        <v>37</v>
      </c>
      <c r="R6" s="31" t="s">
        <v>80</v>
      </c>
    </row>
    <row r="7" spans="1:18" s="36" customFormat="1" ht="172.5" customHeight="1" x14ac:dyDescent="0.25">
      <c r="A7" s="36">
        <v>2</v>
      </c>
      <c r="B7" s="31" t="s">
        <v>54</v>
      </c>
      <c r="C7" s="31" t="s">
        <v>65</v>
      </c>
      <c r="D7" s="31" t="s">
        <v>134</v>
      </c>
      <c r="E7" s="31" t="s">
        <v>63</v>
      </c>
      <c r="F7" s="31" t="s">
        <v>135</v>
      </c>
      <c r="G7" s="31" t="s">
        <v>136</v>
      </c>
      <c r="H7" s="31" t="s">
        <v>138</v>
      </c>
      <c r="I7" s="52" t="s">
        <v>131</v>
      </c>
      <c r="J7" s="31" t="s">
        <v>142</v>
      </c>
      <c r="K7" s="31" t="s">
        <v>140</v>
      </c>
      <c r="L7" s="31"/>
      <c r="M7" s="35">
        <v>3229477</v>
      </c>
      <c r="N7" s="31" t="s">
        <v>148</v>
      </c>
      <c r="O7" s="31" t="s">
        <v>141</v>
      </c>
      <c r="P7" s="52" t="s">
        <v>139</v>
      </c>
      <c r="Q7" s="31" t="s">
        <v>37</v>
      </c>
      <c r="R7" s="31" t="s">
        <v>81</v>
      </c>
    </row>
    <row r="8" spans="1:18" s="36" customFormat="1" ht="179.25" customHeight="1" x14ac:dyDescent="0.25">
      <c r="A8" s="36">
        <v>3</v>
      </c>
      <c r="B8" s="31" t="s">
        <v>55</v>
      </c>
      <c r="C8" s="31" t="s">
        <v>65</v>
      </c>
      <c r="D8" s="31" t="s">
        <v>134</v>
      </c>
      <c r="E8" s="31" t="s">
        <v>63</v>
      </c>
      <c r="F8" s="31" t="s">
        <v>143</v>
      </c>
      <c r="G8" s="31" t="s">
        <v>144</v>
      </c>
      <c r="H8" s="31" t="s">
        <v>145</v>
      </c>
      <c r="I8" s="52" t="s">
        <v>131</v>
      </c>
      <c r="J8" s="31" t="s">
        <v>146</v>
      </c>
      <c r="K8" s="31" t="s">
        <v>147</v>
      </c>
      <c r="L8" s="31"/>
      <c r="M8" s="35">
        <v>904520</v>
      </c>
      <c r="N8" s="31" t="s">
        <v>37</v>
      </c>
      <c r="O8" s="31" t="s">
        <v>149</v>
      </c>
      <c r="P8" s="52" t="s">
        <v>139</v>
      </c>
      <c r="Q8" s="31" t="s">
        <v>37</v>
      </c>
      <c r="R8" s="31" t="s">
        <v>81</v>
      </c>
    </row>
    <row r="9" spans="1:18" s="36" customFormat="1" ht="167.25" customHeight="1" x14ac:dyDescent="0.25">
      <c r="A9" s="36">
        <v>4</v>
      </c>
      <c r="B9" s="31" t="s">
        <v>56</v>
      </c>
      <c r="C9" s="31" t="s">
        <v>64</v>
      </c>
      <c r="D9" s="73" t="s">
        <v>150</v>
      </c>
      <c r="E9" s="31" t="s">
        <v>63</v>
      </c>
      <c r="F9" s="31" t="s">
        <v>151</v>
      </c>
      <c r="G9" s="31" t="s">
        <v>37</v>
      </c>
      <c r="H9" s="31" t="s">
        <v>37</v>
      </c>
      <c r="I9" s="52" t="s">
        <v>131</v>
      </c>
      <c r="J9" s="33" t="s">
        <v>152</v>
      </c>
      <c r="K9" s="31" t="s">
        <v>145</v>
      </c>
      <c r="L9" s="45"/>
      <c r="M9" s="53">
        <v>160039</v>
      </c>
      <c r="N9" s="31" t="s">
        <v>37</v>
      </c>
      <c r="O9" s="31" t="s">
        <v>37</v>
      </c>
      <c r="P9" s="31" t="s">
        <v>37</v>
      </c>
      <c r="Q9" s="31" t="s">
        <v>37</v>
      </c>
      <c r="R9" s="31" t="s">
        <v>80</v>
      </c>
    </row>
    <row r="10" spans="1:18" s="158" customFormat="1" ht="167.25" customHeight="1" x14ac:dyDescent="0.25">
      <c r="A10" s="158">
        <v>8</v>
      </c>
      <c r="B10" s="156" t="s">
        <v>57</v>
      </c>
      <c r="C10" s="156" t="s">
        <v>64</v>
      </c>
      <c r="D10" s="156" t="s">
        <v>153</v>
      </c>
      <c r="E10" s="156" t="s">
        <v>82</v>
      </c>
      <c r="F10" s="156" t="s">
        <v>156</v>
      </c>
      <c r="G10" s="156" t="s">
        <v>165</v>
      </c>
      <c r="H10" s="156" t="s">
        <v>37</v>
      </c>
      <c r="I10" s="159" t="s">
        <v>131</v>
      </c>
      <c r="J10" s="160" t="s">
        <v>154</v>
      </c>
      <c r="K10" s="156" t="s">
        <v>166</v>
      </c>
      <c r="L10" s="156"/>
      <c r="M10" s="157" t="s">
        <v>1027</v>
      </c>
      <c r="N10" s="156" t="s">
        <v>37</v>
      </c>
      <c r="O10" s="156" t="s">
        <v>37</v>
      </c>
      <c r="P10" s="156" t="s">
        <v>37</v>
      </c>
      <c r="Q10" s="156" t="s">
        <v>37</v>
      </c>
      <c r="R10" s="156" t="s">
        <v>81</v>
      </c>
    </row>
    <row r="11" spans="1:18" s="158" customFormat="1" ht="167.25" customHeight="1" x14ac:dyDescent="0.25">
      <c r="A11" s="158">
        <v>9</v>
      </c>
      <c r="B11" s="156" t="s">
        <v>58</v>
      </c>
      <c r="C11" s="156" t="s">
        <v>64</v>
      </c>
      <c r="D11" s="156" t="s">
        <v>153</v>
      </c>
      <c r="E11" s="156" t="s">
        <v>82</v>
      </c>
      <c r="F11" s="156" t="s">
        <v>157</v>
      </c>
      <c r="G11" s="156" t="s">
        <v>167</v>
      </c>
      <c r="H11" s="156" t="s">
        <v>37</v>
      </c>
      <c r="I11" s="159" t="s">
        <v>131</v>
      </c>
      <c r="J11" s="160" t="s">
        <v>154</v>
      </c>
      <c r="K11" s="156" t="s">
        <v>168</v>
      </c>
      <c r="L11" s="156"/>
      <c r="M11" s="157">
        <v>96640.67</v>
      </c>
      <c r="N11" s="156" t="s">
        <v>37</v>
      </c>
      <c r="O11" s="156" t="s">
        <v>37</v>
      </c>
      <c r="P11" s="156" t="s">
        <v>37</v>
      </c>
      <c r="Q11" s="156" t="s">
        <v>37</v>
      </c>
      <c r="R11" s="156" t="s">
        <v>81</v>
      </c>
    </row>
    <row r="12" spans="1:18" s="158" customFormat="1" ht="167.25" customHeight="1" x14ac:dyDescent="0.25">
      <c r="A12" s="158">
        <v>14</v>
      </c>
      <c r="B12" s="156" t="s">
        <v>59</v>
      </c>
      <c r="C12" s="156" t="s">
        <v>64</v>
      </c>
      <c r="D12" s="156" t="s">
        <v>153</v>
      </c>
      <c r="E12" s="156" t="s">
        <v>82</v>
      </c>
      <c r="F12" s="156" t="s">
        <v>158</v>
      </c>
      <c r="G12" s="156" t="s">
        <v>169</v>
      </c>
      <c r="H12" s="156" t="s">
        <v>37</v>
      </c>
      <c r="I12" s="159" t="s">
        <v>131</v>
      </c>
      <c r="J12" s="160" t="s">
        <v>154</v>
      </c>
      <c r="K12" s="156" t="s">
        <v>170</v>
      </c>
      <c r="L12" s="156"/>
      <c r="M12" s="157">
        <v>1390719</v>
      </c>
      <c r="N12" s="156" t="s">
        <v>37</v>
      </c>
      <c r="O12" s="156" t="s">
        <v>37</v>
      </c>
      <c r="P12" s="156" t="s">
        <v>37</v>
      </c>
      <c r="Q12" s="156" t="s">
        <v>37</v>
      </c>
      <c r="R12" s="156" t="s">
        <v>81</v>
      </c>
    </row>
    <row r="13" spans="1:18" s="158" customFormat="1" ht="167.25" customHeight="1" x14ac:dyDescent="0.25">
      <c r="A13" s="158">
        <v>17</v>
      </c>
      <c r="B13" s="156" t="s">
        <v>60</v>
      </c>
      <c r="C13" s="156" t="s">
        <v>64</v>
      </c>
      <c r="D13" s="156" t="s">
        <v>153</v>
      </c>
      <c r="E13" s="156" t="s">
        <v>82</v>
      </c>
      <c r="F13" s="156" t="s">
        <v>159</v>
      </c>
      <c r="G13" s="156" t="s">
        <v>1028</v>
      </c>
      <c r="H13" s="156" t="s">
        <v>1030</v>
      </c>
      <c r="I13" s="159" t="s">
        <v>1034</v>
      </c>
      <c r="J13" s="160" t="s">
        <v>1036</v>
      </c>
      <c r="K13" s="156" t="s">
        <v>1029</v>
      </c>
      <c r="L13" s="156"/>
      <c r="M13" s="157">
        <v>163400</v>
      </c>
      <c r="N13" s="156" t="s">
        <v>37</v>
      </c>
      <c r="O13" s="156" t="s">
        <v>37</v>
      </c>
      <c r="P13" s="156" t="s">
        <v>37</v>
      </c>
      <c r="Q13" s="156" t="s">
        <v>37</v>
      </c>
      <c r="R13" s="156" t="s">
        <v>81</v>
      </c>
    </row>
    <row r="14" spans="1:18" s="158" customFormat="1" ht="167.25" customHeight="1" x14ac:dyDescent="0.25">
      <c r="A14" s="158">
        <v>19</v>
      </c>
      <c r="B14" s="156" t="s">
        <v>61</v>
      </c>
      <c r="C14" s="156" t="s">
        <v>64</v>
      </c>
      <c r="D14" s="156" t="s">
        <v>153</v>
      </c>
      <c r="E14" s="156" t="s">
        <v>82</v>
      </c>
      <c r="F14" s="156" t="s">
        <v>160</v>
      </c>
      <c r="G14" s="156" t="s">
        <v>1031</v>
      </c>
      <c r="H14" s="156" t="s">
        <v>1032</v>
      </c>
      <c r="I14" s="159" t="s">
        <v>1034</v>
      </c>
      <c r="J14" s="160" t="s">
        <v>1035</v>
      </c>
      <c r="K14" s="156" t="s">
        <v>1033</v>
      </c>
      <c r="L14" s="156"/>
      <c r="M14" s="157">
        <v>147060</v>
      </c>
      <c r="N14" s="156" t="s">
        <v>37</v>
      </c>
      <c r="O14" s="156" t="s">
        <v>37</v>
      </c>
      <c r="P14" s="156" t="s">
        <v>37</v>
      </c>
      <c r="Q14" s="156" t="s">
        <v>37</v>
      </c>
      <c r="R14" s="156" t="s">
        <v>81</v>
      </c>
    </row>
    <row r="15" spans="1:18" s="158" customFormat="1" ht="167.25" customHeight="1" x14ac:dyDescent="0.25">
      <c r="A15" s="158">
        <v>27</v>
      </c>
      <c r="B15" s="156" t="s">
        <v>62</v>
      </c>
      <c r="C15" s="156" t="s">
        <v>64</v>
      </c>
      <c r="D15" s="156" t="s">
        <v>153</v>
      </c>
      <c r="E15" s="156" t="s">
        <v>82</v>
      </c>
      <c r="F15" s="156" t="s">
        <v>164</v>
      </c>
      <c r="G15" s="156" t="s">
        <v>162</v>
      </c>
      <c r="H15" s="156" t="s">
        <v>37</v>
      </c>
      <c r="I15" s="159" t="s">
        <v>1034</v>
      </c>
      <c r="J15" s="160" t="s">
        <v>161</v>
      </c>
      <c r="K15" s="156" t="s">
        <v>163</v>
      </c>
      <c r="L15" s="156"/>
      <c r="M15" s="157">
        <v>514256.29</v>
      </c>
      <c r="N15" s="156" t="s">
        <v>37</v>
      </c>
      <c r="O15" s="156" t="s">
        <v>37</v>
      </c>
      <c r="P15" s="156" t="s">
        <v>37</v>
      </c>
      <c r="Q15" s="156" t="s">
        <v>37</v>
      </c>
      <c r="R15" s="156" t="s">
        <v>81</v>
      </c>
    </row>
    <row r="16" spans="1:18" s="36" customFormat="1" ht="167.25" customHeight="1" x14ac:dyDescent="0.25">
      <c r="A16" s="36">
        <v>28</v>
      </c>
      <c r="B16" s="31" t="s">
        <v>666</v>
      </c>
      <c r="C16" s="31" t="s">
        <v>64</v>
      </c>
      <c r="D16" s="31" t="s">
        <v>667</v>
      </c>
      <c r="E16" s="31" t="s">
        <v>64</v>
      </c>
      <c r="F16" s="31" t="s">
        <v>668</v>
      </c>
      <c r="G16" s="31" t="s">
        <v>37</v>
      </c>
      <c r="H16" s="31" t="s">
        <v>37</v>
      </c>
      <c r="I16" s="52" t="s">
        <v>131</v>
      </c>
      <c r="J16" s="74" t="s">
        <v>669</v>
      </c>
      <c r="K16" s="31" t="s">
        <v>145</v>
      </c>
      <c r="L16" s="31"/>
      <c r="M16" s="35">
        <v>99000</v>
      </c>
      <c r="N16" s="31" t="s">
        <v>37</v>
      </c>
      <c r="O16" s="31" t="s">
        <v>37</v>
      </c>
      <c r="P16" s="31" t="s">
        <v>37</v>
      </c>
      <c r="Q16" s="31" t="s">
        <v>37</v>
      </c>
      <c r="R16" s="31" t="s">
        <v>81</v>
      </c>
    </row>
    <row r="17" spans="1:18" s="36" customFormat="1" ht="167.25" customHeight="1" x14ac:dyDescent="0.25">
      <c r="A17" s="36">
        <v>29</v>
      </c>
      <c r="B17" s="31" t="s">
        <v>670</v>
      </c>
      <c r="C17" s="31" t="s">
        <v>64</v>
      </c>
      <c r="D17" s="31" t="s">
        <v>676</v>
      </c>
      <c r="E17" s="31" t="s">
        <v>64</v>
      </c>
      <c r="F17" s="31" t="s">
        <v>671</v>
      </c>
      <c r="G17" s="31" t="s">
        <v>672</v>
      </c>
      <c r="H17" s="31" t="s">
        <v>675</v>
      </c>
      <c r="I17" s="52" t="s">
        <v>131</v>
      </c>
      <c r="J17" s="74" t="s">
        <v>673</v>
      </c>
      <c r="K17" s="31" t="s">
        <v>674</v>
      </c>
      <c r="L17" s="31"/>
      <c r="M17" s="35">
        <v>9638569.0500000007</v>
      </c>
      <c r="N17" s="31" t="s">
        <v>37</v>
      </c>
      <c r="O17" s="31" t="s">
        <v>37</v>
      </c>
      <c r="P17" s="31" t="s">
        <v>37</v>
      </c>
      <c r="Q17" s="31" t="s">
        <v>37</v>
      </c>
      <c r="R17" s="31" t="s">
        <v>81</v>
      </c>
    </row>
    <row r="18" spans="1:18" s="36" customFormat="1" ht="167.25" customHeight="1" x14ac:dyDescent="0.25">
      <c r="A18" s="36">
        <v>30</v>
      </c>
      <c r="B18" s="31" t="s">
        <v>677</v>
      </c>
      <c r="C18" s="31" t="s">
        <v>64</v>
      </c>
      <c r="D18" s="31" t="s">
        <v>678</v>
      </c>
      <c r="E18" s="31" t="s">
        <v>680</v>
      </c>
      <c r="F18" s="31" t="s">
        <v>679</v>
      </c>
      <c r="G18" s="31" t="s">
        <v>681</v>
      </c>
      <c r="H18" s="31" t="s">
        <v>682</v>
      </c>
      <c r="I18" s="52" t="s">
        <v>131</v>
      </c>
      <c r="J18" s="54" t="s">
        <v>683</v>
      </c>
      <c r="K18" s="31" t="s">
        <v>684</v>
      </c>
      <c r="L18" s="31"/>
      <c r="M18" s="35">
        <v>204.97</v>
      </c>
      <c r="N18" s="31" t="s">
        <v>37</v>
      </c>
      <c r="O18" s="31" t="s">
        <v>37</v>
      </c>
      <c r="P18" s="31" t="s">
        <v>37</v>
      </c>
      <c r="Q18" s="31" t="s">
        <v>37</v>
      </c>
      <c r="R18" s="31" t="s">
        <v>81</v>
      </c>
    </row>
    <row r="19" spans="1:18" s="36" customFormat="1" ht="198" customHeight="1" x14ac:dyDescent="0.25">
      <c r="A19" s="36">
        <v>31</v>
      </c>
      <c r="B19" s="31" t="s">
        <v>685</v>
      </c>
      <c r="C19" s="31" t="s">
        <v>64</v>
      </c>
      <c r="D19" s="31" t="s">
        <v>690</v>
      </c>
      <c r="E19" s="31" t="s">
        <v>686</v>
      </c>
      <c r="F19" s="31" t="s">
        <v>687</v>
      </c>
      <c r="G19" s="31" t="s">
        <v>688</v>
      </c>
      <c r="H19" s="31" t="s">
        <v>37</v>
      </c>
      <c r="I19" s="52" t="s">
        <v>689</v>
      </c>
      <c r="J19" s="31" t="s">
        <v>691</v>
      </c>
      <c r="K19" s="31" t="s">
        <v>692</v>
      </c>
      <c r="L19" s="31"/>
      <c r="M19" s="35">
        <v>220039</v>
      </c>
      <c r="N19" s="31" t="s">
        <v>37</v>
      </c>
      <c r="O19" s="31" t="s">
        <v>37</v>
      </c>
      <c r="P19" s="31" t="s">
        <v>37</v>
      </c>
      <c r="Q19" s="31" t="s">
        <v>37</v>
      </c>
      <c r="R19" s="31" t="s">
        <v>81</v>
      </c>
    </row>
    <row r="20" spans="1:18" s="55" customFormat="1" x14ac:dyDescent="0.25">
      <c r="B20" s="170" t="s">
        <v>28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</row>
    <row r="21" spans="1:18" s="55" customFormat="1" x14ac:dyDescent="0.25">
      <c r="B21" s="170" t="s">
        <v>29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</row>
    <row r="22" spans="1:18" s="56" customFormat="1" x14ac:dyDescent="0.25">
      <c r="A22" s="55"/>
      <c r="D22" s="57"/>
      <c r="F22" s="57"/>
      <c r="G22" s="57"/>
      <c r="I22" s="58"/>
      <c r="J22" s="59"/>
      <c r="M22" s="60"/>
    </row>
    <row r="23" spans="1:18" s="56" customFormat="1" x14ac:dyDescent="0.25">
      <c r="A23" s="55"/>
      <c r="D23" s="57"/>
      <c r="F23" s="57"/>
      <c r="G23" s="57"/>
      <c r="I23" s="58"/>
      <c r="J23" s="59"/>
      <c r="M23" s="60"/>
    </row>
    <row r="24" spans="1:18" s="56" customFormat="1" x14ac:dyDescent="0.25">
      <c r="A24" s="55"/>
      <c r="D24" s="57"/>
      <c r="F24" s="57"/>
      <c r="G24" s="57"/>
      <c r="I24" s="58"/>
      <c r="J24" s="59"/>
      <c r="M24" s="60"/>
    </row>
    <row r="25" spans="1:18" s="56" customFormat="1" x14ac:dyDescent="0.25">
      <c r="A25" s="55"/>
      <c r="D25" s="57"/>
      <c r="F25" s="57"/>
      <c r="G25" s="57"/>
      <c r="I25" s="58"/>
      <c r="J25" s="59"/>
      <c r="M25" s="60"/>
    </row>
    <row r="26" spans="1:18" s="56" customFormat="1" x14ac:dyDescent="0.25">
      <c r="A26" s="55"/>
      <c r="D26" s="57"/>
      <c r="F26" s="57"/>
      <c r="G26" s="57"/>
      <c r="I26" s="58"/>
      <c r="J26" s="59"/>
      <c r="M26" s="60"/>
    </row>
    <row r="27" spans="1:18" s="56" customFormat="1" x14ac:dyDescent="0.25">
      <c r="A27" s="55"/>
      <c r="D27" s="57"/>
      <c r="F27" s="57"/>
      <c r="G27" s="57"/>
      <c r="I27" s="58"/>
      <c r="J27" s="59"/>
      <c r="M27" s="60"/>
    </row>
    <row r="28" spans="1:18" s="56" customFormat="1" x14ac:dyDescent="0.25">
      <c r="A28" s="55"/>
      <c r="D28" s="57"/>
      <c r="F28" s="57"/>
      <c r="G28" s="57"/>
      <c r="I28" s="58"/>
      <c r="J28" s="59"/>
      <c r="M28" s="60"/>
    </row>
    <row r="29" spans="1:18" s="56" customFormat="1" x14ac:dyDescent="0.25">
      <c r="A29" s="55"/>
      <c r="D29" s="57"/>
      <c r="F29" s="57"/>
      <c r="G29" s="57"/>
      <c r="I29" s="58"/>
      <c r="J29" s="59"/>
      <c r="M29" s="60"/>
    </row>
    <row r="30" spans="1:18" s="56" customFormat="1" x14ac:dyDescent="0.25">
      <c r="A30" s="55"/>
      <c r="D30" s="57"/>
      <c r="F30" s="57"/>
      <c r="G30" s="57"/>
      <c r="I30" s="58"/>
      <c r="J30" s="59"/>
      <c r="M30" s="60"/>
    </row>
    <row r="31" spans="1:18" s="56" customFormat="1" x14ac:dyDescent="0.25">
      <c r="A31" s="55"/>
      <c r="D31" s="57"/>
      <c r="F31" s="57"/>
      <c r="G31" s="57"/>
      <c r="I31" s="58"/>
      <c r="J31" s="59"/>
      <c r="M31" s="60"/>
    </row>
    <row r="32" spans="1:18" s="56" customFormat="1" x14ac:dyDescent="0.25">
      <c r="A32" s="55"/>
      <c r="D32" s="57"/>
      <c r="F32" s="57"/>
      <c r="G32" s="57"/>
      <c r="I32" s="58"/>
      <c r="J32" s="59"/>
      <c r="M32" s="60"/>
    </row>
    <row r="33" spans="1:13" s="56" customFormat="1" x14ac:dyDescent="0.25">
      <c r="A33" s="55"/>
      <c r="D33" s="57"/>
      <c r="F33" s="57"/>
      <c r="G33" s="57"/>
      <c r="I33" s="58"/>
      <c r="J33" s="59"/>
      <c r="M33" s="60"/>
    </row>
    <row r="34" spans="1:13" s="56" customFormat="1" x14ac:dyDescent="0.25">
      <c r="A34" s="55"/>
      <c r="D34" s="57"/>
      <c r="F34" s="57"/>
      <c r="G34" s="57"/>
      <c r="I34" s="58"/>
      <c r="J34" s="59"/>
      <c r="M34" s="60"/>
    </row>
    <row r="35" spans="1:13" s="56" customFormat="1" x14ac:dyDescent="0.25">
      <c r="A35" s="55"/>
      <c r="D35" s="57"/>
      <c r="F35" s="57"/>
      <c r="G35" s="57"/>
      <c r="I35" s="58"/>
      <c r="J35" s="59"/>
      <c r="M35" s="60"/>
    </row>
    <row r="36" spans="1:13" s="56" customFormat="1" x14ac:dyDescent="0.25">
      <c r="A36" s="55"/>
      <c r="D36" s="57"/>
      <c r="F36" s="57"/>
      <c r="G36" s="57"/>
      <c r="I36" s="58"/>
      <c r="J36" s="59"/>
      <c r="M36" s="60"/>
    </row>
    <row r="37" spans="1:13" s="56" customFormat="1" x14ac:dyDescent="0.25">
      <c r="A37" s="55"/>
      <c r="D37" s="57"/>
      <c r="F37" s="57"/>
      <c r="G37" s="57"/>
      <c r="I37" s="58"/>
      <c r="J37" s="59"/>
      <c r="M37" s="60"/>
    </row>
    <row r="38" spans="1:13" s="56" customFormat="1" x14ac:dyDescent="0.25">
      <c r="A38" s="55"/>
      <c r="D38" s="57"/>
      <c r="F38" s="57"/>
      <c r="G38" s="57"/>
      <c r="I38" s="58"/>
      <c r="J38" s="59"/>
      <c r="M38" s="60"/>
    </row>
    <row r="39" spans="1:13" s="56" customFormat="1" x14ac:dyDescent="0.25">
      <c r="A39" s="55"/>
      <c r="D39" s="57"/>
      <c r="F39" s="57"/>
      <c r="G39" s="57"/>
      <c r="I39" s="58"/>
      <c r="J39" s="59"/>
      <c r="M39" s="60"/>
    </row>
    <row r="40" spans="1:13" s="56" customFormat="1" x14ac:dyDescent="0.25">
      <c r="A40" s="55"/>
      <c r="D40" s="57"/>
      <c r="F40" s="57"/>
      <c r="G40" s="57"/>
      <c r="I40" s="58"/>
      <c r="J40" s="59"/>
      <c r="M40" s="60"/>
    </row>
    <row r="41" spans="1:13" s="56" customFormat="1" x14ac:dyDescent="0.25">
      <c r="A41" s="55"/>
      <c r="D41" s="57"/>
      <c r="F41" s="57"/>
      <c r="G41" s="57"/>
      <c r="I41" s="58"/>
      <c r="J41" s="59"/>
      <c r="M41" s="60"/>
    </row>
    <row r="42" spans="1:13" s="56" customFormat="1" x14ac:dyDescent="0.25">
      <c r="A42" s="55"/>
      <c r="D42" s="57"/>
      <c r="F42" s="57"/>
      <c r="G42" s="57"/>
      <c r="I42" s="58"/>
      <c r="J42" s="59"/>
      <c r="M42" s="60"/>
    </row>
    <row r="43" spans="1:13" s="56" customFormat="1" x14ac:dyDescent="0.25">
      <c r="A43" s="55"/>
      <c r="D43" s="57"/>
      <c r="F43" s="57"/>
      <c r="G43" s="57"/>
      <c r="I43" s="58"/>
      <c r="J43" s="59"/>
      <c r="M43" s="60"/>
    </row>
    <row r="44" spans="1:13" s="56" customFormat="1" x14ac:dyDescent="0.25">
      <c r="A44" s="55"/>
      <c r="D44" s="57"/>
      <c r="F44" s="57"/>
      <c r="G44" s="57"/>
      <c r="I44" s="58"/>
      <c r="J44" s="59"/>
      <c r="M44" s="60"/>
    </row>
    <row r="45" spans="1:13" s="56" customFormat="1" x14ac:dyDescent="0.25">
      <c r="A45" s="55"/>
      <c r="D45" s="57"/>
      <c r="F45" s="57"/>
      <c r="G45" s="57"/>
      <c r="I45" s="58"/>
      <c r="J45" s="59"/>
      <c r="M45" s="60"/>
    </row>
    <row r="46" spans="1:13" s="56" customFormat="1" x14ac:dyDescent="0.25">
      <c r="A46" s="55"/>
      <c r="D46" s="57"/>
      <c r="F46" s="57"/>
      <c r="G46" s="57"/>
      <c r="I46" s="58"/>
      <c r="J46" s="59"/>
      <c r="M46" s="60"/>
    </row>
    <row r="47" spans="1:13" s="56" customFormat="1" x14ac:dyDescent="0.25">
      <c r="A47" s="55"/>
      <c r="D47" s="57"/>
      <c r="F47" s="57"/>
      <c r="G47" s="57"/>
      <c r="I47" s="58"/>
      <c r="J47" s="59"/>
      <c r="M47" s="60"/>
    </row>
    <row r="48" spans="1:13" s="56" customFormat="1" x14ac:dyDescent="0.25">
      <c r="A48" s="55"/>
      <c r="D48" s="57"/>
      <c r="F48" s="57"/>
      <c r="G48" s="57"/>
      <c r="I48" s="58"/>
      <c r="J48" s="59"/>
      <c r="M48" s="60"/>
    </row>
    <row r="49" spans="1:13" s="56" customFormat="1" x14ac:dyDescent="0.25">
      <c r="A49" s="55"/>
      <c r="D49" s="57"/>
      <c r="F49" s="57"/>
      <c r="G49" s="57"/>
      <c r="I49" s="58"/>
      <c r="J49" s="59"/>
      <c r="M49" s="60"/>
    </row>
    <row r="50" spans="1:13" s="56" customFormat="1" x14ac:dyDescent="0.25">
      <c r="A50" s="55"/>
      <c r="D50" s="57"/>
      <c r="F50" s="57"/>
      <c r="G50" s="57"/>
      <c r="I50" s="58"/>
      <c r="J50" s="59"/>
      <c r="M50" s="60"/>
    </row>
    <row r="51" spans="1:13" s="56" customFormat="1" x14ac:dyDescent="0.25">
      <c r="A51" s="55"/>
      <c r="D51" s="57"/>
      <c r="F51" s="57"/>
      <c r="G51" s="57"/>
      <c r="I51" s="58"/>
      <c r="J51" s="59"/>
      <c r="M51" s="60"/>
    </row>
    <row r="52" spans="1:13" s="56" customFormat="1" x14ac:dyDescent="0.25">
      <c r="A52" s="55"/>
      <c r="D52" s="57"/>
      <c r="F52" s="57"/>
      <c r="G52" s="57"/>
      <c r="I52" s="58"/>
      <c r="J52" s="59"/>
      <c r="M52" s="60"/>
    </row>
    <row r="53" spans="1:13" s="56" customFormat="1" x14ac:dyDescent="0.25">
      <c r="A53" s="55"/>
      <c r="D53" s="57"/>
      <c r="F53" s="57"/>
      <c r="G53" s="57"/>
      <c r="I53" s="58"/>
      <c r="J53" s="59"/>
      <c r="M53" s="60"/>
    </row>
  </sheetData>
  <mergeCells count="4">
    <mergeCell ref="B1:L1"/>
    <mergeCell ref="B2:M2"/>
    <mergeCell ref="B20:R20"/>
    <mergeCell ref="B21:R21"/>
  </mergeCells>
  <pageMargins left="0.11811023622047245" right="0.11811023622047245" top="0.15748031496062992" bottom="0.15748031496062992" header="0.11811023622047245" footer="0.11811023622047245"/>
  <pageSetup paperSize="9" scale="49" fitToHeight="0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zoomScaleNormal="100" workbookViewId="0">
      <pane ySplit="4" topLeftCell="A5" activePane="bottomLeft" state="frozen"/>
      <selection pane="bottomLeft" activeCell="A7" sqref="A7:XFD7"/>
    </sheetView>
  </sheetViews>
  <sheetFormatPr defaultRowHeight="15" x14ac:dyDescent="0.25"/>
  <cols>
    <col min="1" max="1" width="3.42578125" style="9" customWidth="1"/>
    <col min="2" max="2" width="7.85546875" style="43" customWidth="1"/>
    <col min="3" max="3" width="9.7109375" style="43" customWidth="1"/>
    <col min="4" max="4" width="12.5703125" style="43" customWidth="1"/>
    <col min="5" max="5" width="15.5703125" style="43" customWidth="1"/>
    <col min="6" max="6" width="20.42578125" style="43" customWidth="1"/>
    <col min="7" max="8" width="11.5703125" style="43" customWidth="1"/>
    <col min="9" max="9" width="30" style="43" customWidth="1"/>
    <col min="10" max="10" width="17.5703125" style="43" customWidth="1"/>
    <col min="11" max="11" width="16.42578125" style="43" customWidth="1"/>
    <col min="12" max="12" width="11.28515625" style="43" customWidth="1"/>
    <col min="13" max="13" width="15.5703125" style="43" customWidth="1"/>
    <col min="14" max="14" width="20.42578125" style="43" customWidth="1"/>
    <col min="15" max="15" width="14.28515625" style="43" customWidth="1"/>
    <col min="16" max="16" width="13.7109375" style="43" customWidth="1"/>
    <col min="17" max="17" width="26.42578125" style="43" customWidth="1"/>
  </cols>
  <sheetData>
    <row r="1" spans="1:17" ht="15.75" customHeight="1" x14ac:dyDescent="0.25">
      <c r="B1" s="162" t="s">
        <v>0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</row>
    <row r="2" spans="1:17" ht="21" customHeight="1" x14ac:dyDescent="0.25">
      <c r="B2" s="162" t="s">
        <v>30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7" ht="15.75" thickBot="1" x14ac:dyDescent="0.3"/>
    <row r="4" spans="1:17" s="26" customFormat="1" ht="124.5" thickBot="1" x14ac:dyDescent="0.25">
      <c r="A4" s="39"/>
      <c r="B4" s="27" t="s">
        <v>2</v>
      </c>
      <c r="C4" s="27" t="s">
        <v>19</v>
      </c>
      <c r="D4" s="27" t="s">
        <v>20</v>
      </c>
      <c r="E4" s="27" t="s">
        <v>21</v>
      </c>
      <c r="F4" s="27" t="s">
        <v>22</v>
      </c>
      <c r="G4" s="27" t="s">
        <v>23</v>
      </c>
      <c r="H4" s="27" t="s">
        <v>31</v>
      </c>
      <c r="I4" s="27" t="s">
        <v>25</v>
      </c>
      <c r="J4" s="27" t="s">
        <v>77</v>
      </c>
      <c r="K4" s="27" t="s">
        <v>26</v>
      </c>
      <c r="L4" s="40" t="s">
        <v>27</v>
      </c>
      <c r="M4" s="41" t="s">
        <v>15</v>
      </c>
      <c r="N4" s="42" t="s">
        <v>16</v>
      </c>
      <c r="O4" s="42" t="s">
        <v>78</v>
      </c>
      <c r="P4" s="42" t="s">
        <v>17</v>
      </c>
      <c r="Q4" s="42" t="s">
        <v>8</v>
      </c>
    </row>
    <row r="5" spans="1:17" ht="15.75" x14ac:dyDescent="0.25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4">
        <v>11</v>
      </c>
      <c r="M5" s="4">
        <v>12</v>
      </c>
      <c r="N5" s="6">
        <v>13</v>
      </c>
      <c r="O5" s="6">
        <v>14</v>
      </c>
      <c r="P5" s="6">
        <v>15</v>
      </c>
      <c r="Q5" s="6">
        <v>16</v>
      </c>
    </row>
    <row r="6" spans="1:17" s="63" customFormat="1" ht="123.75" x14ac:dyDescent="0.25">
      <c r="A6" s="63">
        <v>2</v>
      </c>
      <c r="B6" s="64" t="s">
        <v>67</v>
      </c>
      <c r="C6" s="64" t="s">
        <v>66</v>
      </c>
      <c r="D6" s="64" t="s">
        <v>66</v>
      </c>
      <c r="E6" s="31" t="s">
        <v>79</v>
      </c>
      <c r="F6" s="31" t="s">
        <v>693</v>
      </c>
      <c r="G6" s="31" t="s">
        <v>694</v>
      </c>
      <c r="H6" s="64" t="s">
        <v>695</v>
      </c>
      <c r="I6" s="52" t="s">
        <v>702</v>
      </c>
      <c r="J6" s="64" t="s">
        <v>696</v>
      </c>
      <c r="K6" s="64" t="s">
        <v>697</v>
      </c>
      <c r="L6" s="64"/>
      <c r="M6" s="64">
        <v>550620</v>
      </c>
      <c r="N6" s="64" t="s">
        <v>37</v>
      </c>
      <c r="O6" s="64" t="s">
        <v>698</v>
      </c>
      <c r="P6" s="64" t="s">
        <v>699</v>
      </c>
      <c r="Q6" s="64" t="s">
        <v>37</v>
      </c>
    </row>
    <row r="7" spans="1:17" s="63" customFormat="1" ht="123.75" x14ac:dyDescent="0.25">
      <c r="A7" s="63">
        <v>3</v>
      </c>
      <c r="B7" s="64" t="s">
        <v>68</v>
      </c>
      <c r="C7" s="64" t="s">
        <v>66</v>
      </c>
      <c r="D7" s="64" t="s">
        <v>66</v>
      </c>
      <c r="E7" s="31" t="s">
        <v>79</v>
      </c>
      <c r="F7" s="31" t="s">
        <v>984</v>
      </c>
      <c r="G7" s="31" t="s">
        <v>700</v>
      </c>
      <c r="H7" s="64" t="s">
        <v>701</v>
      </c>
      <c r="I7" s="52" t="s">
        <v>702</v>
      </c>
      <c r="J7" s="64" t="s">
        <v>703</v>
      </c>
      <c r="K7" s="64" t="s">
        <v>704</v>
      </c>
      <c r="L7" s="64"/>
      <c r="M7" s="64">
        <v>1098004.5</v>
      </c>
      <c r="N7" s="64" t="s">
        <v>37</v>
      </c>
      <c r="O7" s="64" t="s">
        <v>705</v>
      </c>
      <c r="P7" s="64" t="s">
        <v>706</v>
      </c>
      <c r="Q7" s="64" t="s">
        <v>983</v>
      </c>
    </row>
    <row r="8" spans="1:17" s="63" customFormat="1" ht="123.75" x14ac:dyDescent="0.25">
      <c r="A8" s="63">
        <v>4</v>
      </c>
      <c r="B8" s="64" t="s">
        <v>69</v>
      </c>
      <c r="C8" s="64" t="s">
        <v>66</v>
      </c>
      <c r="D8" s="64" t="s">
        <v>66</v>
      </c>
      <c r="E8" s="31" t="s">
        <v>79</v>
      </c>
      <c r="F8" s="31" t="s">
        <v>707</v>
      </c>
      <c r="G8" s="31" t="s">
        <v>708</v>
      </c>
      <c r="H8" s="64" t="s">
        <v>709</v>
      </c>
      <c r="I8" s="52" t="s">
        <v>702</v>
      </c>
      <c r="J8" s="64" t="s">
        <v>710</v>
      </c>
      <c r="K8" s="64" t="s">
        <v>711</v>
      </c>
      <c r="L8" s="64"/>
      <c r="M8" s="64">
        <v>180063.76</v>
      </c>
      <c r="N8" s="64" t="s">
        <v>37</v>
      </c>
      <c r="O8" s="64" t="s">
        <v>712</v>
      </c>
      <c r="P8" s="64" t="s">
        <v>713</v>
      </c>
      <c r="Q8" s="64" t="s">
        <v>37</v>
      </c>
    </row>
    <row r="9" spans="1:17" s="63" customFormat="1" ht="123.75" x14ac:dyDescent="0.25">
      <c r="A9" s="63">
        <v>5</v>
      </c>
      <c r="B9" s="64" t="s">
        <v>70</v>
      </c>
      <c r="C9" s="64" t="s">
        <v>66</v>
      </c>
      <c r="D9" s="31" t="s">
        <v>66</v>
      </c>
      <c r="E9" s="64" t="s">
        <v>79</v>
      </c>
      <c r="F9" s="31" t="s">
        <v>714</v>
      </c>
      <c r="G9" s="31" t="s">
        <v>715</v>
      </c>
      <c r="H9" s="64" t="s">
        <v>709</v>
      </c>
      <c r="I9" s="52" t="s">
        <v>702</v>
      </c>
      <c r="J9" s="64" t="s">
        <v>716</v>
      </c>
      <c r="K9" s="64" t="s">
        <v>717</v>
      </c>
      <c r="L9" s="64"/>
      <c r="M9" s="64">
        <v>215044.05</v>
      </c>
      <c r="N9" s="64" t="s">
        <v>37</v>
      </c>
      <c r="O9" s="64" t="s">
        <v>718</v>
      </c>
      <c r="P9" s="64" t="s">
        <v>719</v>
      </c>
      <c r="Q9" s="64" t="s">
        <v>37</v>
      </c>
    </row>
    <row r="10" spans="1:17" s="63" customFormat="1" ht="123.75" x14ac:dyDescent="0.25">
      <c r="A10" s="63">
        <v>6</v>
      </c>
      <c r="B10" s="64" t="s">
        <v>71</v>
      </c>
      <c r="C10" s="64" t="s">
        <v>66</v>
      </c>
      <c r="D10" s="64" t="s">
        <v>66</v>
      </c>
      <c r="E10" s="31" t="s">
        <v>79</v>
      </c>
      <c r="F10" s="31" t="s">
        <v>720</v>
      </c>
      <c r="G10" s="31" t="s">
        <v>721</v>
      </c>
      <c r="H10" s="64" t="s">
        <v>722</v>
      </c>
      <c r="I10" s="52" t="s">
        <v>702</v>
      </c>
      <c r="J10" s="64" t="s">
        <v>723</v>
      </c>
      <c r="K10" s="64" t="s">
        <v>724</v>
      </c>
      <c r="L10" s="64"/>
      <c r="M10" s="64">
        <v>217522.28</v>
      </c>
      <c r="N10" s="64" t="s">
        <v>37</v>
      </c>
      <c r="O10" s="64" t="s">
        <v>725</v>
      </c>
      <c r="P10" s="64" t="s">
        <v>37</v>
      </c>
      <c r="Q10" s="64" t="s">
        <v>37</v>
      </c>
    </row>
    <row r="11" spans="1:17" s="63" customFormat="1" ht="123.75" x14ac:dyDescent="0.25">
      <c r="A11" s="63">
        <v>7</v>
      </c>
      <c r="B11" s="64" t="s">
        <v>72</v>
      </c>
      <c r="C11" s="64" t="s">
        <v>66</v>
      </c>
      <c r="D11" s="64" t="s">
        <v>66</v>
      </c>
      <c r="E11" s="31" t="s">
        <v>79</v>
      </c>
      <c r="F11" s="31" t="s">
        <v>726</v>
      </c>
      <c r="G11" s="31" t="s">
        <v>727</v>
      </c>
      <c r="H11" s="64" t="s">
        <v>722</v>
      </c>
      <c r="I11" s="52" t="s">
        <v>702</v>
      </c>
      <c r="J11" s="64" t="s">
        <v>728</v>
      </c>
      <c r="K11" s="64" t="s">
        <v>729</v>
      </c>
      <c r="L11" s="64"/>
      <c r="M11" s="65">
        <v>145720.81</v>
      </c>
      <c r="N11" s="64" t="s">
        <v>37</v>
      </c>
      <c r="O11" s="64" t="s">
        <v>37</v>
      </c>
      <c r="P11" s="64" t="s">
        <v>37</v>
      </c>
      <c r="Q11" s="64" t="s">
        <v>37</v>
      </c>
    </row>
    <row r="12" spans="1:17" s="63" customFormat="1" ht="123.75" x14ac:dyDescent="0.25">
      <c r="A12" s="63">
        <v>8</v>
      </c>
      <c r="B12" s="64" t="s">
        <v>73</v>
      </c>
      <c r="C12" s="64" t="s">
        <v>66</v>
      </c>
      <c r="D12" s="64" t="s">
        <v>66</v>
      </c>
      <c r="E12" s="31" t="s">
        <v>79</v>
      </c>
      <c r="F12" s="31" t="s">
        <v>730</v>
      </c>
      <c r="G12" s="31" t="s">
        <v>731</v>
      </c>
      <c r="H12" s="64" t="s">
        <v>722</v>
      </c>
      <c r="I12" s="52" t="s">
        <v>702</v>
      </c>
      <c r="J12" s="64" t="s">
        <v>732</v>
      </c>
      <c r="K12" s="64" t="s">
        <v>733</v>
      </c>
      <c r="L12" s="64"/>
      <c r="M12" s="64">
        <v>215550.78</v>
      </c>
      <c r="N12" s="64" t="s">
        <v>37</v>
      </c>
      <c r="O12" s="64" t="s">
        <v>734</v>
      </c>
      <c r="P12" s="64" t="s">
        <v>735</v>
      </c>
      <c r="Q12" s="64" t="s">
        <v>37</v>
      </c>
    </row>
    <row r="13" spans="1:17" s="151" customFormat="1" ht="123.75" x14ac:dyDescent="0.25">
      <c r="A13" s="151">
        <v>10</v>
      </c>
      <c r="B13" s="152" t="s">
        <v>74</v>
      </c>
      <c r="C13" s="152" t="s">
        <v>66</v>
      </c>
      <c r="D13" s="152" t="s">
        <v>66</v>
      </c>
      <c r="E13" s="153" t="s">
        <v>79</v>
      </c>
      <c r="F13" s="153" t="s">
        <v>737</v>
      </c>
      <c r="G13" s="153" t="s">
        <v>738</v>
      </c>
      <c r="H13" s="152" t="s">
        <v>739</v>
      </c>
      <c r="I13" s="154" t="s">
        <v>702</v>
      </c>
      <c r="J13" s="152" t="s">
        <v>743</v>
      </c>
      <c r="K13" s="152" t="s">
        <v>740</v>
      </c>
      <c r="L13" s="152"/>
      <c r="M13" s="155">
        <v>1945403.77</v>
      </c>
      <c r="N13" s="152" t="s">
        <v>37</v>
      </c>
      <c r="O13" s="152" t="s">
        <v>742</v>
      </c>
      <c r="P13" s="152" t="s">
        <v>741</v>
      </c>
      <c r="Q13" s="152" t="s">
        <v>826</v>
      </c>
    </row>
    <row r="14" spans="1:17" s="151" customFormat="1" ht="123.75" x14ac:dyDescent="0.25">
      <c r="A14" s="151">
        <v>11</v>
      </c>
      <c r="B14" s="152" t="s">
        <v>75</v>
      </c>
      <c r="C14" s="152" t="s">
        <v>66</v>
      </c>
      <c r="D14" s="152" t="s">
        <v>66</v>
      </c>
      <c r="E14" s="153" t="s">
        <v>79</v>
      </c>
      <c r="F14" s="153" t="s">
        <v>744</v>
      </c>
      <c r="G14" s="153" t="s">
        <v>745</v>
      </c>
      <c r="H14" s="152" t="s">
        <v>739</v>
      </c>
      <c r="I14" s="154" t="s">
        <v>702</v>
      </c>
      <c r="J14" s="152" t="s">
        <v>746</v>
      </c>
      <c r="K14" s="152" t="s">
        <v>747</v>
      </c>
      <c r="L14" s="152"/>
      <c r="M14" s="152">
        <v>1335719.81</v>
      </c>
      <c r="N14" s="152" t="s">
        <v>37</v>
      </c>
      <c r="O14" s="152" t="s">
        <v>749</v>
      </c>
      <c r="P14" s="152" t="s">
        <v>748</v>
      </c>
      <c r="Q14" s="152" t="s">
        <v>826</v>
      </c>
    </row>
    <row r="15" spans="1:17" s="151" customFormat="1" ht="123.75" x14ac:dyDescent="0.25">
      <c r="A15" s="151">
        <v>12</v>
      </c>
      <c r="B15" s="152" t="s">
        <v>76</v>
      </c>
      <c r="C15" s="152" t="s">
        <v>66</v>
      </c>
      <c r="D15" s="152" t="s">
        <v>66</v>
      </c>
      <c r="E15" s="153" t="s">
        <v>79</v>
      </c>
      <c r="F15" s="153" t="s">
        <v>750</v>
      </c>
      <c r="G15" s="153" t="s">
        <v>751</v>
      </c>
      <c r="H15" s="152" t="s">
        <v>739</v>
      </c>
      <c r="I15" s="154" t="s">
        <v>702</v>
      </c>
      <c r="J15" s="152" t="s">
        <v>752</v>
      </c>
      <c r="K15" s="152" t="s">
        <v>753</v>
      </c>
      <c r="L15" s="152"/>
      <c r="M15" s="152">
        <v>1489304.32</v>
      </c>
      <c r="N15" s="152" t="s">
        <v>37</v>
      </c>
      <c r="O15" s="152" t="s">
        <v>754</v>
      </c>
      <c r="P15" s="152" t="s">
        <v>755</v>
      </c>
      <c r="Q15" s="152" t="s">
        <v>826</v>
      </c>
    </row>
    <row r="16" spans="1:17" s="151" customFormat="1" ht="123.75" x14ac:dyDescent="0.25">
      <c r="A16" s="151">
        <v>13</v>
      </c>
      <c r="B16" s="152" t="s">
        <v>756</v>
      </c>
      <c r="C16" s="152" t="s">
        <v>66</v>
      </c>
      <c r="D16" s="152" t="s">
        <v>66</v>
      </c>
      <c r="E16" s="153" t="s">
        <v>79</v>
      </c>
      <c r="F16" s="153" t="s">
        <v>757</v>
      </c>
      <c r="G16" s="153" t="s">
        <v>758</v>
      </c>
      <c r="H16" s="152" t="s">
        <v>739</v>
      </c>
      <c r="I16" s="154" t="s">
        <v>702</v>
      </c>
      <c r="J16" s="152" t="s">
        <v>759</v>
      </c>
      <c r="K16" s="152" t="s">
        <v>760</v>
      </c>
      <c r="L16" s="152"/>
      <c r="M16" s="152">
        <v>1945403.77</v>
      </c>
      <c r="N16" s="152" t="s">
        <v>37</v>
      </c>
      <c r="O16" s="152" t="s">
        <v>762</v>
      </c>
      <c r="P16" s="152" t="s">
        <v>761</v>
      </c>
      <c r="Q16" s="152" t="s">
        <v>826</v>
      </c>
    </row>
    <row r="17" spans="1:17" s="151" customFormat="1" ht="123.75" x14ac:dyDescent="0.25">
      <c r="A17" s="151">
        <v>14</v>
      </c>
      <c r="B17" s="152" t="s">
        <v>763</v>
      </c>
      <c r="C17" s="152" t="s">
        <v>66</v>
      </c>
      <c r="D17" s="152" t="s">
        <v>66</v>
      </c>
      <c r="E17" s="153" t="s">
        <v>79</v>
      </c>
      <c r="F17" s="153" t="s">
        <v>764</v>
      </c>
      <c r="G17" s="153" t="s">
        <v>765</v>
      </c>
      <c r="H17" s="152" t="s">
        <v>739</v>
      </c>
      <c r="I17" s="154" t="s">
        <v>702</v>
      </c>
      <c r="J17" s="152" t="s">
        <v>766</v>
      </c>
      <c r="K17" s="152" t="s">
        <v>767</v>
      </c>
      <c r="L17" s="152"/>
      <c r="M17" s="152">
        <v>1335719.81</v>
      </c>
      <c r="N17" s="152" t="s">
        <v>37</v>
      </c>
      <c r="O17" s="152" t="s">
        <v>768</v>
      </c>
      <c r="P17" s="152" t="s">
        <v>769</v>
      </c>
      <c r="Q17" s="152" t="s">
        <v>826</v>
      </c>
    </row>
    <row r="18" spans="1:17" s="151" customFormat="1" ht="123.75" x14ac:dyDescent="0.25">
      <c r="A18" s="151">
        <v>15</v>
      </c>
      <c r="B18" s="152" t="s">
        <v>770</v>
      </c>
      <c r="C18" s="152" t="s">
        <v>66</v>
      </c>
      <c r="D18" s="152" t="s">
        <v>66</v>
      </c>
      <c r="E18" s="153" t="s">
        <v>79</v>
      </c>
      <c r="F18" s="153" t="s">
        <v>771</v>
      </c>
      <c r="G18" s="153" t="s">
        <v>772</v>
      </c>
      <c r="H18" s="152" t="s">
        <v>739</v>
      </c>
      <c r="I18" s="154" t="s">
        <v>702</v>
      </c>
      <c r="J18" s="152" t="s">
        <v>773</v>
      </c>
      <c r="K18" s="152" t="s">
        <v>774</v>
      </c>
      <c r="L18" s="152"/>
      <c r="M18" s="152">
        <v>1489304.32</v>
      </c>
      <c r="N18" s="152" t="s">
        <v>37</v>
      </c>
      <c r="O18" s="152" t="s">
        <v>775</v>
      </c>
      <c r="P18" s="152" t="s">
        <v>776</v>
      </c>
      <c r="Q18" s="152" t="s">
        <v>826</v>
      </c>
    </row>
    <row r="19" spans="1:17" s="151" customFormat="1" ht="123.75" x14ac:dyDescent="0.25">
      <c r="A19" s="151">
        <v>16</v>
      </c>
      <c r="B19" s="152" t="s">
        <v>777</v>
      </c>
      <c r="C19" s="152" t="s">
        <v>66</v>
      </c>
      <c r="D19" s="152" t="s">
        <v>66</v>
      </c>
      <c r="E19" s="153" t="s">
        <v>79</v>
      </c>
      <c r="F19" s="153" t="s">
        <v>778</v>
      </c>
      <c r="G19" s="153" t="s">
        <v>779</v>
      </c>
      <c r="H19" s="152" t="s">
        <v>739</v>
      </c>
      <c r="I19" s="154" t="s">
        <v>702</v>
      </c>
      <c r="J19" s="152" t="s">
        <v>780</v>
      </c>
      <c r="K19" s="152" t="s">
        <v>781</v>
      </c>
      <c r="L19" s="152"/>
      <c r="M19" s="152">
        <v>2150183.11</v>
      </c>
      <c r="N19" s="152" t="s">
        <v>37</v>
      </c>
      <c r="O19" s="152" t="s">
        <v>782</v>
      </c>
      <c r="P19" s="152" t="s">
        <v>783</v>
      </c>
      <c r="Q19" s="152" t="s">
        <v>826</v>
      </c>
    </row>
    <row r="20" spans="1:17" s="151" customFormat="1" ht="123.75" x14ac:dyDescent="0.25">
      <c r="A20" s="151">
        <v>17</v>
      </c>
      <c r="B20" s="152" t="s">
        <v>784</v>
      </c>
      <c r="C20" s="152" t="s">
        <v>66</v>
      </c>
      <c r="D20" s="152" t="s">
        <v>66</v>
      </c>
      <c r="E20" s="153" t="s">
        <v>79</v>
      </c>
      <c r="F20" s="153" t="s">
        <v>785</v>
      </c>
      <c r="G20" s="153" t="s">
        <v>786</v>
      </c>
      <c r="H20" s="152" t="s">
        <v>739</v>
      </c>
      <c r="I20" s="154" t="s">
        <v>702</v>
      </c>
      <c r="J20" s="152" t="s">
        <v>787</v>
      </c>
      <c r="K20" s="152" t="s">
        <v>788</v>
      </c>
      <c r="L20" s="152"/>
      <c r="M20" s="152">
        <v>2666785.5499999998</v>
      </c>
      <c r="N20" s="152" t="s">
        <v>37</v>
      </c>
      <c r="O20" s="152" t="s">
        <v>789</v>
      </c>
      <c r="P20" s="152" t="s">
        <v>790</v>
      </c>
      <c r="Q20" s="152" t="s">
        <v>826</v>
      </c>
    </row>
    <row r="21" spans="1:17" s="151" customFormat="1" ht="123.75" x14ac:dyDescent="0.25">
      <c r="A21" s="151">
        <v>18</v>
      </c>
      <c r="B21" s="152" t="s">
        <v>791</v>
      </c>
      <c r="C21" s="152" t="s">
        <v>66</v>
      </c>
      <c r="D21" s="152" t="s">
        <v>66</v>
      </c>
      <c r="E21" s="153" t="s">
        <v>79</v>
      </c>
      <c r="F21" s="153" t="s">
        <v>792</v>
      </c>
      <c r="G21" s="153" t="s">
        <v>793</v>
      </c>
      <c r="H21" s="152" t="s">
        <v>739</v>
      </c>
      <c r="I21" s="154" t="s">
        <v>702</v>
      </c>
      <c r="J21" s="152" t="s">
        <v>794</v>
      </c>
      <c r="K21" s="152" t="s">
        <v>795</v>
      </c>
      <c r="L21" s="152"/>
      <c r="M21" s="152">
        <v>2057101.59</v>
      </c>
      <c r="N21" s="152" t="s">
        <v>37</v>
      </c>
      <c r="O21" s="152"/>
      <c r="P21" s="152" t="s">
        <v>796</v>
      </c>
      <c r="Q21" s="152" t="s">
        <v>826</v>
      </c>
    </row>
    <row r="22" spans="1:17" s="151" customFormat="1" ht="123.75" x14ac:dyDescent="0.25">
      <c r="A22" s="151">
        <v>19</v>
      </c>
      <c r="B22" s="152" t="s">
        <v>797</v>
      </c>
      <c r="C22" s="152" t="s">
        <v>66</v>
      </c>
      <c r="D22" s="152" t="s">
        <v>66</v>
      </c>
      <c r="E22" s="153" t="s">
        <v>79</v>
      </c>
      <c r="F22" s="153" t="s">
        <v>798</v>
      </c>
      <c r="G22" s="153" t="s">
        <v>799</v>
      </c>
      <c r="H22" s="152" t="s">
        <v>739</v>
      </c>
      <c r="I22" s="154" t="s">
        <v>702</v>
      </c>
      <c r="J22" s="152" t="s">
        <v>800</v>
      </c>
      <c r="K22" s="152" t="s">
        <v>801</v>
      </c>
      <c r="L22" s="152"/>
      <c r="M22" s="152">
        <v>2150183.11</v>
      </c>
      <c r="N22" s="152" t="s">
        <v>37</v>
      </c>
      <c r="O22" s="152" t="s">
        <v>802</v>
      </c>
      <c r="P22" s="152" t="s">
        <v>803</v>
      </c>
      <c r="Q22" s="152" t="s">
        <v>826</v>
      </c>
    </row>
    <row r="23" spans="1:17" s="151" customFormat="1" ht="123.75" x14ac:dyDescent="0.25">
      <c r="A23" s="151">
        <v>20</v>
      </c>
      <c r="B23" s="152" t="s">
        <v>804</v>
      </c>
      <c r="C23" s="152" t="s">
        <v>66</v>
      </c>
      <c r="D23" s="152" t="s">
        <v>66</v>
      </c>
      <c r="E23" s="153" t="s">
        <v>79</v>
      </c>
      <c r="F23" s="153" t="s">
        <v>805</v>
      </c>
      <c r="G23" s="153" t="s">
        <v>806</v>
      </c>
      <c r="H23" s="152" t="s">
        <v>739</v>
      </c>
      <c r="I23" s="154" t="s">
        <v>702</v>
      </c>
      <c r="J23" s="152" t="s">
        <v>807</v>
      </c>
      <c r="K23" s="152" t="s">
        <v>808</v>
      </c>
      <c r="L23" s="152"/>
      <c r="M23" s="152">
        <v>2666785.5499999998</v>
      </c>
      <c r="N23" s="152" t="s">
        <v>37</v>
      </c>
      <c r="O23" s="152" t="s">
        <v>809</v>
      </c>
      <c r="P23" s="152" t="s">
        <v>810</v>
      </c>
      <c r="Q23" s="152" t="s">
        <v>826</v>
      </c>
    </row>
    <row r="24" spans="1:17" s="151" customFormat="1" ht="123.75" x14ac:dyDescent="0.25">
      <c r="A24" s="151">
        <v>21</v>
      </c>
      <c r="B24" s="152" t="s">
        <v>811</v>
      </c>
      <c r="C24" s="152" t="s">
        <v>66</v>
      </c>
      <c r="D24" s="152" t="s">
        <v>66</v>
      </c>
      <c r="E24" s="153" t="s">
        <v>79</v>
      </c>
      <c r="F24" s="153" t="s">
        <v>812</v>
      </c>
      <c r="G24" s="153" t="s">
        <v>813</v>
      </c>
      <c r="H24" s="152" t="s">
        <v>739</v>
      </c>
      <c r="I24" s="154" t="s">
        <v>702</v>
      </c>
      <c r="J24" s="152" t="s">
        <v>814</v>
      </c>
      <c r="K24" s="152" t="s">
        <v>815</v>
      </c>
      <c r="L24" s="152"/>
      <c r="M24" s="152">
        <v>2057101.59</v>
      </c>
      <c r="N24" s="152" t="s">
        <v>37</v>
      </c>
      <c r="O24" s="152" t="s">
        <v>816</v>
      </c>
      <c r="P24" s="152" t="s">
        <v>817</v>
      </c>
      <c r="Q24" s="152" t="s">
        <v>826</v>
      </c>
    </row>
    <row r="25" spans="1:17" s="151" customFormat="1" ht="123.75" x14ac:dyDescent="0.25">
      <c r="A25" s="151">
        <v>22</v>
      </c>
      <c r="B25" s="152" t="s">
        <v>818</v>
      </c>
      <c r="C25" s="152" t="s">
        <v>66</v>
      </c>
      <c r="D25" s="152" t="s">
        <v>66</v>
      </c>
      <c r="E25" s="153" t="s">
        <v>79</v>
      </c>
      <c r="F25" s="153" t="s">
        <v>819</v>
      </c>
      <c r="G25" s="153" t="s">
        <v>821</v>
      </c>
      <c r="H25" s="152" t="s">
        <v>820</v>
      </c>
      <c r="I25" s="154" t="s">
        <v>702</v>
      </c>
      <c r="J25" s="152" t="s">
        <v>822</v>
      </c>
      <c r="K25" s="152" t="s">
        <v>823</v>
      </c>
      <c r="L25" s="152"/>
      <c r="M25" s="152">
        <v>1326411.6599999999</v>
      </c>
      <c r="N25" s="152" t="s">
        <v>37</v>
      </c>
      <c r="O25" s="152" t="s">
        <v>824</v>
      </c>
      <c r="P25" s="152" t="s">
        <v>825</v>
      </c>
      <c r="Q25" s="152" t="s">
        <v>826</v>
      </c>
    </row>
    <row r="26" spans="1:17" s="151" customFormat="1" ht="123.75" x14ac:dyDescent="0.25">
      <c r="A26" s="151">
        <v>23</v>
      </c>
      <c r="B26" s="152" t="s">
        <v>827</v>
      </c>
      <c r="C26" s="152" t="s">
        <v>66</v>
      </c>
      <c r="D26" s="152" t="s">
        <v>66</v>
      </c>
      <c r="E26" s="153" t="s">
        <v>79</v>
      </c>
      <c r="F26" s="153" t="s">
        <v>828</v>
      </c>
      <c r="G26" s="153" t="s">
        <v>829</v>
      </c>
      <c r="H26" s="152" t="s">
        <v>145</v>
      </c>
      <c r="I26" s="154" t="s">
        <v>702</v>
      </c>
      <c r="J26" s="152" t="s">
        <v>830</v>
      </c>
      <c r="K26" s="152" t="s">
        <v>831</v>
      </c>
      <c r="L26" s="152"/>
      <c r="M26" s="152">
        <v>917721.92</v>
      </c>
      <c r="N26" s="152" t="s">
        <v>37</v>
      </c>
      <c r="O26" s="152" t="s">
        <v>832</v>
      </c>
      <c r="P26" s="152"/>
      <c r="Q26" s="152" t="s">
        <v>826</v>
      </c>
    </row>
    <row r="27" spans="1:17" s="151" customFormat="1" ht="123.75" x14ac:dyDescent="0.25">
      <c r="A27" s="151">
        <v>24</v>
      </c>
      <c r="B27" s="152" t="s">
        <v>833</v>
      </c>
      <c r="C27" s="152" t="s">
        <v>66</v>
      </c>
      <c r="D27" s="152" t="s">
        <v>66</v>
      </c>
      <c r="E27" s="153" t="s">
        <v>79</v>
      </c>
      <c r="F27" s="153" t="s">
        <v>834</v>
      </c>
      <c r="G27" s="153" t="s">
        <v>835</v>
      </c>
      <c r="H27" s="152" t="s">
        <v>836</v>
      </c>
      <c r="I27" s="154" t="s">
        <v>702</v>
      </c>
      <c r="J27" s="152" t="s">
        <v>837</v>
      </c>
      <c r="K27" s="152" t="s">
        <v>838</v>
      </c>
      <c r="L27" s="152"/>
      <c r="M27" s="152">
        <v>161281.42000000001</v>
      </c>
      <c r="N27" s="152" t="s">
        <v>37</v>
      </c>
      <c r="O27" s="152" t="s">
        <v>832</v>
      </c>
      <c r="P27" s="152"/>
      <c r="Q27" s="152" t="s">
        <v>826</v>
      </c>
    </row>
    <row r="28" spans="1:17" s="151" customFormat="1" ht="123.75" x14ac:dyDescent="0.25">
      <c r="A28" s="151">
        <v>25</v>
      </c>
      <c r="B28" s="152" t="s">
        <v>839</v>
      </c>
      <c r="C28" s="152" t="s">
        <v>66</v>
      </c>
      <c r="D28" s="152" t="s">
        <v>66</v>
      </c>
      <c r="E28" s="153" t="s">
        <v>79</v>
      </c>
      <c r="F28" s="153" t="s">
        <v>840</v>
      </c>
      <c r="G28" s="153" t="s">
        <v>841</v>
      </c>
      <c r="H28" s="152" t="s">
        <v>836</v>
      </c>
      <c r="I28" s="154" t="s">
        <v>702</v>
      </c>
      <c r="J28" s="152" t="s">
        <v>842</v>
      </c>
      <c r="K28" s="152" t="s">
        <v>843</v>
      </c>
      <c r="L28" s="152"/>
      <c r="M28" s="152">
        <v>198316.44</v>
      </c>
      <c r="N28" s="152" t="s">
        <v>37</v>
      </c>
      <c r="O28" s="152" t="s">
        <v>832</v>
      </c>
      <c r="P28" s="152"/>
      <c r="Q28" s="152" t="s">
        <v>826</v>
      </c>
    </row>
    <row r="29" spans="1:17" s="151" customFormat="1" ht="123.75" x14ac:dyDescent="0.25">
      <c r="A29" s="151">
        <v>26</v>
      </c>
      <c r="B29" s="152" t="s">
        <v>844</v>
      </c>
      <c r="C29" s="152" t="s">
        <v>66</v>
      </c>
      <c r="D29" s="152" t="s">
        <v>66</v>
      </c>
      <c r="E29" s="153" t="s">
        <v>79</v>
      </c>
      <c r="F29" s="153" t="s">
        <v>845</v>
      </c>
      <c r="G29" s="153" t="s">
        <v>846</v>
      </c>
      <c r="H29" s="152" t="s">
        <v>836</v>
      </c>
      <c r="I29" s="154" t="s">
        <v>702</v>
      </c>
      <c r="J29" s="152" t="s">
        <v>847</v>
      </c>
      <c r="K29" s="152" t="s">
        <v>848</v>
      </c>
      <c r="L29" s="152"/>
      <c r="M29" s="152">
        <v>189781.73</v>
      </c>
      <c r="N29" s="152" t="s">
        <v>37</v>
      </c>
      <c r="O29" s="152" t="s">
        <v>832</v>
      </c>
      <c r="P29" s="152"/>
      <c r="Q29" s="152" t="s">
        <v>826</v>
      </c>
    </row>
    <row r="30" spans="1:17" s="151" customFormat="1" ht="123.75" x14ac:dyDescent="0.25">
      <c r="A30" s="151">
        <v>27</v>
      </c>
      <c r="B30" s="152" t="s">
        <v>849</v>
      </c>
      <c r="C30" s="152" t="s">
        <v>66</v>
      </c>
      <c r="D30" s="152" t="s">
        <v>66</v>
      </c>
      <c r="E30" s="153" t="s">
        <v>79</v>
      </c>
      <c r="F30" s="153" t="s">
        <v>850</v>
      </c>
      <c r="G30" s="153" t="s">
        <v>851</v>
      </c>
      <c r="H30" s="152" t="s">
        <v>836</v>
      </c>
      <c r="I30" s="154" t="s">
        <v>702</v>
      </c>
      <c r="J30" s="152" t="s">
        <v>852</v>
      </c>
      <c r="K30" s="152" t="s">
        <v>853</v>
      </c>
      <c r="L30" s="152"/>
      <c r="M30" s="152">
        <v>162476.12</v>
      </c>
      <c r="N30" s="152" t="s">
        <v>37</v>
      </c>
      <c r="O30" s="152" t="s">
        <v>832</v>
      </c>
      <c r="P30" s="152"/>
      <c r="Q30" s="152" t="s">
        <v>826</v>
      </c>
    </row>
    <row r="31" spans="1:17" s="151" customFormat="1" ht="123.75" x14ac:dyDescent="0.25">
      <c r="A31" s="151">
        <v>28</v>
      </c>
      <c r="B31" s="152" t="s">
        <v>854</v>
      </c>
      <c r="C31" s="152" t="s">
        <v>66</v>
      </c>
      <c r="D31" s="152" t="s">
        <v>66</v>
      </c>
      <c r="E31" s="153" t="s">
        <v>79</v>
      </c>
      <c r="F31" s="153" t="s">
        <v>855</v>
      </c>
      <c r="G31" s="153" t="s">
        <v>856</v>
      </c>
      <c r="H31" s="152" t="s">
        <v>836</v>
      </c>
      <c r="I31" s="154" t="s">
        <v>702</v>
      </c>
      <c r="J31" s="152" t="s">
        <v>857</v>
      </c>
      <c r="K31" s="152" t="s">
        <v>858</v>
      </c>
      <c r="L31" s="152"/>
      <c r="M31" s="152">
        <v>244898.85</v>
      </c>
      <c r="N31" s="152" t="s">
        <v>37</v>
      </c>
      <c r="O31" s="152" t="s">
        <v>832</v>
      </c>
      <c r="P31" s="152"/>
      <c r="Q31" s="152" t="s">
        <v>826</v>
      </c>
    </row>
    <row r="32" spans="1:17" s="151" customFormat="1" ht="123.75" x14ac:dyDescent="0.25">
      <c r="A32" s="151">
        <v>29</v>
      </c>
      <c r="B32" s="152" t="s">
        <v>859</v>
      </c>
      <c r="C32" s="152" t="s">
        <v>66</v>
      </c>
      <c r="D32" s="152" t="s">
        <v>66</v>
      </c>
      <c r="E32" s="153" t="s">
        <v>79</v>
      </c>
      <c r="F32" s="153" t="s">
        <v>860</v>
      </c>
      <c r="G32" s="153" t="s">
        <v>861</v>
      </c>
      <c r="H32" s="152" t="s">
        <v>836</v>
      </c>
      <c r="I32" s="154" t="s">
        <v>702</v>
      </c>
      <c r="J32" s="152" t="s">
        <v>866</v>
      </c>
      <c r="K32" s="152" t="s">
        <v>862</v>
      </c>
      <c r="L32" s="152"/>
      <c r="M32" s="152">
        <v>186369.67</v>
      </c>
      <c r="N32" s="152" t="s">
        <v>37</v>
      </c>
      <c r="O32" s="152" t="s">
        <v>832</v>
      </c>
      <c r="P32" s="152"/>
      <c r="Q32" s="152" t="s">
        <v>826</v>
      </c>
    </row>
    <row r="33" spans="1:17" s="151" customFormat="1" ht="123.75" x14ac:dyDescent="0.25">
      <c r="A33" s="151">
        <v>30</v>
      </c>
      <c r="B33" s="152" t="s">
        <v>863</v>
      </c>
      <c r="C33" s="152" t="s">
        <v>66</v>
      </c>
      <c r="D33" s="152" t="s">
        <v>66</v>
      </c>
      <c r="E33" s="153" t="s">
        <v>79</v>
      </c>
      <c r="F33" s="153" t="s">
        <v>864</v>
      </c>
      <c r="G33" s="153" t="s">
        <v>865</v>
      </c>
      <c r="H33" s="152" t="s">
        <v>836</v>
      </c>
      <c r="I33" s="154" t="s">
        <v>702</v>
      </c>
      <c r="J33" s="152" t="s">
        <v>867</v>
      </c>
      <c r="K33" s="152" t="s">
        <v>868</v>
      </c>
      <c r="L33" s="152"/>
      <c r="M33" s="152">
        <v>163073.46</v>
      </c>
      <c r="N33" s="152" t="s">
        <v>37</v>
      </c>
      <c r="O33" s="152" t="s">
        <v>832</v>
      </c>
      <c r="P33" s="152"/>
      <c r="Q33" s="152" t="s">
        <v>826</v>
      </c>
    </row>
    <row r="34" spans="1:17" s="151" customFormat="1" ht="123.75" x14ac:dyDescent="0.25">
      <c r="A34" s="151">
        <v>31</v>
      </c>
      <c r="B34" s="152" t="s">
        <v>869</v>
      </c>
      <c r="C34" s="152" t="s">
        <v>66</v>
      </c>
      <c r="D34" s="152" t="s">
        <v>66</v>
      </c>
      <c r="E34" s="153" t="s">
        <v>79</v>
      </c>
      <c r="F34" s="153" t="s">
        <v>870</v>
      </c>
      <c r="G34" s="153" t="s">
        <v>871</v>
      </c>
      <c r="H34" s="152" t="s">
        <v>145</v>
      </c>
      <c r="I34" s="154" t="s">
        <v>702</v>
      </c>
      <c r="J34" s="152" t="s">
        <v>872</v>
      </c>
      <c r="K34" s="152" t="s">
        <v>873</v>
      </c>
      <c r="L34" s="152"/>
      <c r="M34" s="152">
        <v>344121.11</v>
      </c>
      <c r="N34" s="152" t="s">
        <v>37</v>
      </c>
      <c r="O34" s="152" t="s">
        <v>832</v>
      </c>
      <c r="P34" s="152"/>
      <c r="Q34" s="152" t="s">
        <v>826</v>
      </c>
    </row>
    <row r="35" spans="1:17" s="151" customFormat="1" ht="123.75" x14ac:dyDescent="0.25">
      <c r="A35" s="151">
        <v>32</v>
      </c>
      <c r="B35" s="152" t="s">
        <v>874</v>
      </c>
      <c r="C35" s="152" t="s">
        <v>66</v>
      </c>
      <c r="D35" s="152" t="s">
        <v>66</v>
      </c>
      <c r="E35" s="153" t="s">
        <v>79</v>
      </c>
      <c r="F35" s="153" t="s">
        <v>875</v>
      </c>
      <c r="G35" s="153" t="s">
        <v>876</v>
      </c>
      <c r="H35" s="152" t="s">
        <v>877</v>
      </c>
      <c r="I35" s="154" t="s">
        <v>702</v>
      </c>
      <c r="J35" s="152" t="s">
        <v>878</v>
      </c>
      <c r="K35" s="152" t="s">
        <v>879</v>
      </c>
      <c r="L35" s="152"/>
      <c r="M35" s="152">
        <v>192719.42</v>
      </c>
      <c r="N35" s="152" t="s">
        <v>37</v>
      </c>
      <c r="O35" s="152" t="s">
        <v>832</v>
      </c>
      <c r="P35" s="152"/>
      <c r="Q35" s="152" t="s">
        <v>826</v>
      </c>
    </row>
    <row r="36" spans="1:17" s="151" customFormat="1" ht="123.75" x14ac:dyDescent="0.25">
      <c r="A36" s="151">
        <v>33</v>
      </c>
      <c r="B36" s="152" t="s">
        <v>880</v>
      </c>
      <c r="C36" s="152" t="s">
        <v>66</v>
      </c>
      <c r="D36" s="152" t="s">
        <v>66</v>
      </c>
      <c r="E36" s="153" t="s">
        <v>79</v>
      </c>
      <c r="F36" s="153" t="s">
        <v>881</v>
      </c>
      <c r="G36" s="153" t="s">
        <v>882</v>
      </c>
      <c r="H36" s="152" t="s">
        <v>877</v>
      </c>
      <c r="I36" s="154" t="s">
        <v>702</v>
      </c>
      <c r="J36" s="152" t="s">
        <v>883</v>
      </c>
      <c r="K36" s="152" t="s">
        <v>884</v>
      </c>
      <c r="L36" s="152"/>
      <c r="M36" s="152">
        <v>186206.04</v>
      </c>
      <c r="N36" s="152" t="s">
        <v>37</v>
      </c>
      <c r="O36" s="152" t="s">
        <v>832</v>
      </c>
      <c r="P36" s="152"/>
      <c r="Q36" s="152" t="s">
        <v>826</v>
      </c>
    </row>
    <row r="37" spans="1:17" s="151" customFormat="1" ht="123.75" x14ac:dyDescent="0.25">
      <c r="A37" s="151">
        <v>34</v>
      </c>
      <c r="B37" s="152" t="s">
        <v>885</v>
      </c>
      <c r="C37" s="152" t="s">
        <v>66</v>
      </c>
      <c r="D37" s="152" t="s">
        <v>66</v>
      </c>
      <c r="E37" s="153" t="s">
        <v>79</v>
      </c>
      <c r="F37" s="153" t="s">
        <v>886</v>
      </c>
      <c r="G37" s="153" t="s">
        <v>887</v>
      </c>
      <c r="H37" s="152" t="s">
        <v>877</v>
      </c>
      <c r="I37" s="154" t="s">
        <v>702</v>
      </c>
      <c r="J37" s="152" t="s">
        <v>888</v>
      </c>
      <c r="K37" s="152" t="s">
        <v>889</v>
      </c>
      <c r="L37" s="152"/>
      <c r="M37" s="152">
        <v>184673.48</v>
      </c>
      <c r="N37" s="152" t="s">
        <v>37</v>
      </c>
      <c r="O37" s="152" t="s">
        <v>832</v>
      </c>
      <c r="P37" s="152"/>
      <c r="Q37" s="152" t="s">
        <v>826</v>
      </c>
    </row>
    <row r="38" spans="1:17" s="151" customFormat="1" ht="123.75" x14ac:dyDescent="0.25">
      <c r="A38" s="151">
        <v>35</v>
      </c>
      <c r="B38" s="152" t="s">
        <v>890</v>
      </c>
      <c r="C38" s="152" t="s">
        <v>66</v>
      </c>
      <c r="D38" s="152" t="s">
        <v>66</v>
      </c>
      <c r="E38" s="153" t="s">
        <v>79</v>
      </c>
      <c r="F38" s="153" t="s">
        <v>891</v>
      </c>
      <c r="G38" s="153" t="s">
        <v>892</v>
      </c>
      <c r="H38" s="152" t="s">
        <v>877</v>
      </c>
      <c r="I38" s="154" t="s">
        <v>702</v>
      </c>
      <c r="J38" s="152" t="s">
        <v>893</v>
      </c>
      <c r="K38" s="152" t="s">
        <v>894</v>
      </c>
      <c r="L38" s="152"/>
      <c r="M38" s="152">
        <v>760248.66</v>
      </c>
      <c r="N38" s="152" t="s">
        <v>37</v>
      </c>
      <c r="O38" s="152" t="s">
        <v>832</v>
      </c>
      <c r="P38" s="152"/>
      <c r="Q38" s="152" t="s">
        <v>826</v>
      </c>
    </row>
    <row r="39" spans="1:17" s="151" customFormat="1" ht="123.75" x14ac:dyDescent="0.25">
      <c r="A39" s="151">
        <v>36</v>
      </c>
      <c r="B39" s="152" t="s">
        <v>895</v>
      </c>
      <c r="C39" s="152" t="s">
        <v>66</v>
      </c>
      <c r="D39" s="152" t="s">
        <v>66</v>
      </c>
      <c r="E39" s="153" t="s">
        <v>79</v>
      </c>
      <c r="F39" s="153" t="s">
        <v>896</v>
      </c>
      <c r="G39" s="153" t="s">
        <v>897</v>
      </c>
      <c r="H39" s="152" t="s">
        <v>877</v>
      </c>
      <c r="I39" s="154" t="s">
        <v>702</v>
      </c>
      <c r="J39" s="152" t="s">
        <v>898</v>
      </c>
      <c r="K39" s="152" t="s">
        <v>899</v>
      </c>
      <c r="L39" s="152"/>
      <c r="M39" s="152">
        <v>193102.56</v>
      </c>
      <c r="N39" s="152" t="s">
        <v>37</v>
      </c>
      <c r="O39" s="152" t="s">
        <v>832</v>
      </c>
      <c r="P39" s="152"/>
      <c r="Q39" s="152" t="s">
        <v>826</v>
      </c>
    </row>
    <row r="40" spans="1:17" s="151" customFormat="1" ht="123.75" x14ac:dyDescent="0.25">
      <c r="A40" s="151">
        <v>37</v>
      </c>
      <c r="B40" s="152" t="s">
        <v>900</v>
      </c>
      <c r="C40" s="152" t="s">
        <v>65</v>
      </c>
      <c r="D40" s="152" t="s">
        <v>736</v>
      </c>
      <c r="E40" s="153" t="s">
        <v>79</v>
      </c>
      <c r="F40" s="153" t="s">
        <v>901</v>
      </c>
      <c r="G40" s="153" t="s">
        <v>902</v>
      </c>
      <c r="H40" s="152" t="s">
        <v>911</v>
      </c>
      <c r="I40" s="154" t="s">
        <v>702</v>
      </c>
      <c r="J40" s="152" t="s">
        <v>903</v>
      </c>
      <c r="K40" s="152" t="s">
        <v>904</v>
      </c>
      <c r="L40" s="152"/>
      <c r="M40" s="152">
        <v>2745311.04</v>
      </c>
      <c r="N40" s="152" t="s">
        <v>37</v>
      </c>
      <c r="O40" s="152"/>
      <c r="P40" s="152"/>
      <c r="Q40" s="152" t="s">
        <v>905</v>
      </c>
    </row>
    <row r="41" spans="1:17" s="63" customFormat="1" ht="123.75" x14ac:dyDescent="0.25">
      <c r="A41" s="63">
        <v>38</v>
      </c>
      <c r="B41" s="64" t="s">
        <v>906</v>
      </c>
      <c r="C41" s="64" t="s">
        <v>65</v>
      </c>
      <c r="D41" s="64" t="s">
        <v>736</v>
      </c>
      <c r="E41" s="31" t="s">
        <v>79</v>
      </c>
      <c r="F41" s="31" t="s">
        <v>907</v>
      </c>
      <c r="G41" s="31" t="s">
        <v>908</v>
      </c>
      <c r="H41" s="64" t="s">
        <v>909</v>
      </c>
      <c r="I41" s="52" t="s">
        <v>702</v>
      </c>
      <c r="J41" s="64" t="s">
        <v>910</v>
      </c>
      <c r="K41" s="64" t="s">
        <v>879</v>
      </c>
      <c r="L41" s="64"/>
      <c r="M41" s="64">
        <v>2364017.84</v>
      </c>
      <c r="N41" s="64" t="s">
        <v>37</v>
      </c>
      <c r="O41" s="64"/>
      <c r="P41" s="64"/>
      <c r="Q41" s="64" t="s">
        <v>905</v>
      </c>
    </row>
  </sheetData>
  <mergeCells count="2">
    <mergeCell ref="B1:N1"/>
    <mergeCell ref="B2:O2"/>
  </mergeCells>
  <phoneticPr fontId="22" type="noConversion"/>
  <pageMargins left="0.11811023622047245" right="0.11811023622047245" top="0.19685039370078741" bottom="0.15748031496062992" header="0" footer="0"/>
  <pageSetup paperSize="9" scale="59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0"/>
  <sheetViews>
    <sheetView workbookViewId="0">
      <selection activeCell="N3" sqref="N3"/>
    </sheetView>
  </sheetViews>
  <sheetFormatPr defaultRowHeight="15" x14ac:dyDescent="0.25"/>
  <cols>
    <col min="2" max="2" width="23.140625" customWidth="1"/>
    <col min="3" max="3" width="12.42578125" customWidth="1"/>
    <col min="5" max="5" width="11.85546875" customWidth="1"/>
    <col min="6" max="6" width="16.140625" customWidth="1"/>
    <col min="7" max="7" width="13.85546875" customWidth="1"/>
    <col min="8" max="8" width="14.85546875" customWidth="1"/>
    <col min="9" max="9" width="14.140625" customWidth="1"/>
    <col min="10" max="10" width="16.7109375" customWidth="1"/>
    <col min="11" max="11" width="13.85546875" customWidth="1"/>
    <col min="12" max="12" width="16.5703125" customWidth="1"/>
  </cols>
  <sheetData>
    <row r="1" spans="1:12" ht="15.75" x14ac:dyDescent="0.25">
      <c r="A1" s="177" t="s">
        <v>1048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9"/>
    </row>
    <row r="2" spans="1:12" ht="15.75" x14ac:dyDescent="0.25">
      <c r="A2" s="183" t="s">
        <v>171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5"/>
    </row>
    <row r="3" spans="1:12" ht="144" x14ac:dyDescent="0.25">
      <c r="A3" s="75" t="s">
        <v>33</v>
      </c>
      <c r="B3" s="76" t="s">
        <v>172</v>
      </c>
      <c r="C3" s="76" t="s">
        <v>173</v>
      </c>
      <c r="D3" s="76" t="s">
        <v>174</v>
      </c>
      <c r="E3" s="76" t="s">
        <v>175</v>
      </c>
      <c r="F3" s="76" t="s">
        <v>176</v>
      </c>
      <c r="G3" s="76" t="s">
        <v>177</v>
      </c>
      <c r="H3" s="76" t="s">
        <v>178</v>
      </c>
      <c r="I3" s="76" t="s">
        <v>179</v>
      </c>
      <c r="J3" s="76" t="s">
        <v>180</v>
      </c>
      <c r="K3" s="76" t="s">
        <v>181</v>
      </c>
      <c r="L3" s="76" t="s">
        <v>182</v>
      </c>
    </row>
    <row r="4" spans="1:12" ht="48" x14ac:dyDescent="0.25">
      <c r="A4" s="77" t="s">
        <v>915</v>
      </c>
      <c r="B4" s="78" t="s">
        <v>912</v>
      </c>
      <c r="C4" s="79" t="s">
        <v>183</v>
      </c>
      <c r="D4" s="79" t="s">
        <v>184</v>
      </c>
      <c r="E4" s="79" t="s">
        <v>183</v>
      </c>
      <c r="F4" s="78" t="s">
        <v>185</v>
      </c>
      <c r="G4" s="78" t="s">
        <v>186</v>
      </c>
      <c r="H4" s="78"/>
      <c r="I4" s="78"/>
      <c r="J4" s="78" t="s">
        <v>187</v>
      </c>
      <c r="K4" s="80"/>
      <c r="L4" s="80"/>
    </row>
    <row r="5" spans="1:12" x14ac:dyDescent="0.25">
      <c r="A5" s="78"/>
      <c r="B5" s="81" t="s">
        <v>188</v>
      </c>
      <c r="C5" s="82" t="str">
        <f>C4</f>
        <v>670 000,00</v>
      </c>
      <c r="D5" s="83">
        <v>0</v>
      </c>
      <c r="E5" s="83" t="str">
        <f>E4</f>
        <v>670 000,00</v>
      </c>
      <c r="F5" s="78"/>
      <c r="G5" s="78"/>
      <c r="H5" s="78"/>
      <c r="I5" s="78"/>
      <c r="J5" s="78"/>
      <c r="K5" s="78"/>
      <c r="L5" s="78"/>
    </row>
    <row r="6" spans="1:12" x14ac:dyDescent="0.25">
      <c r="A6" s="186" t="s">
        <v>84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8"/>
    </row>
    <row r="7" spans="1:12" ht="48" x14ac:dyDescent="0.25">
      <c r="A7" s="84" t="s">
        <v>916</v>
      </c>
      <c r="B7" s="91" t="s">
        <v>913</v>
      </c>
      <c r="C7" s="84" t="s">
        <v>189</v>
      </c>
      <c r="D7" s="85">
        <v>12956</v>
      </c>
      <c r="E7" s="85">
        <v>26000</v>
      </c>
      <c r="F7" s="84"/>
      <c r="G7" s="86">
        <v>38810</v>
      </c>
      <c r="H7" s="84"/>
      <c r="I7" s="84"/>
      <c r="J7" s="78" t="s">
        <v>187</v>
      </c>
      <c r="K7" s="84"/>
      <c r="L7" s="78" t="s">
        <v>190</v>
      </c>
    </row>
    <row r="8" spans="1:12" ht="48" x14ac:dyDescent="0.25">
      <c r="A8" s="78" t="s">
        <v>917</v>
      </c>
      <c r="B8" s="78" t="s">
        <v>914</v>
      </c>
      <c r="C8" s="78" t="s">
        <v>191</v>
      </c>
      <c r="D8" s="78" t="s">
        <v>184</v>
      </c>
      <c r="E8" s="78" t="s">
        <v>191</v>
      </c>
      <c r="F8" s="78"/>
      <c r="G8" s="78" t="s">
        <v>192</v>
      </c>
      <c r="H8" s="78"/>
      <c r="I8" s="78"/>
      <c r="J8" s="78" t="s">
        <v>187</v>
      </c>
      <c r="K8" s="78"/>
      <c r="L8" s="78"/>
    </row>
    <row r="9" spans="1:12" x14ac:dyDescent="0.25">
      <c r="A9" s="78"/>
      <c r="B9" s="81" t="s">
        <v>188</v>
      </c>
      <c r="C9" s="87">
        <v>47908</v>
      </c>
      <c r="D9" s="87">
        <v>12956</v>
      </c>
      <c r="E9" s="87">
        <v>34952</v>
      </c>
      <c r="F9" s="78"/>
      <c r="G9" s="78"/>
      <c r="H9" s="78"/>
      <c r="I9" s="78"/>
      <c r="J9" s="78"/>
      <c r="K9" s="78"/>
      <c r="L9" s="78"/>
    </row>
    <row r="10" spans="1:12" x14ac:dyDescent="0.25">
      <c r="A10" s="78"/>
      <c r="B10" s="81" t="s">
        <v>193</v>
      </c>
      <c r="C10" s="88" t="s">
        <v>194</v>
      </c>
      <c r="D10" s="87">
        <f>SUM(D5,D9)</f>
        <v>12956</v>
      </c>
      <c r="E10" s="87">
        <v>704952</v>
      </c>
      <c r="F10" s="78"/>
      <c r="G10" s="78"/>
      <c r="H10" s="78"/>
      <c r="I10" s="78"/>
      <c r="J10" s="78"/>
      <c r="K10" s="78"/>
      <c r="L10" s="78"/>
    </row>
    <row r="11" spans="1:12" ht="15.75" x14ac:dyDescent="0.25">
      <c r="A11" s="177" t="s">
        <v>195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9"/>
    </row>
    <row r="12" spans="1:12" ht="36" x14ac:dyDescent="0.25">
      <c r="A12" s="78" t="s">
        <v>196</v>
      </c>
      <c r="B12" s="78" t="s">
        <v>197</v>
      </c>
      <c r="C12" s="78" t="s">
        <v>198</v>
      </c>
      <c r="D12" s="78" t="s">
        <v>199</v>
      </c>
      <c r="E12" s="78" t="s">
        <v>198</v>
      </c>
      <c r="F12" s="78" t="s">
        <v>200</v>
      </c>
      <c r="G12" s="78" t="s">
        <v>201</v>
      </c>
      <c r="H12" s="78"/>
      <c r="I12" s="78"/>
      <c r="J12" s="78" t="s">
        <v>187</v>
      </c>
      <c r="K12" s="78"/>
      <c r="L12" s="78"/>
    </row>
    <row r="13" spans="1:12" ht="36" x14ac:dyDescent="0.25">
      <c r="A13" s="78" t="s">
        <v>202</v>
      </c>
      <c r="B13" s="78" t="s">
        <v>203</v>
      </c>
      <c r="C13" s="78" t="s">
        <v>204</v>
      </c>
      <c r="D13" s="78" t="s">
        <v>199</v>
      </c>
      <c r="E13" s="78" t="s">
        <v>204</v>
      </c>
      <c r="F13" s="78" t="s">
        <v>205</v>
      </c>
      <c r="G13" s="78" t="s">
        <v>206</v>
      </c>
      <c r="H13" s="78"/>
      <c r="I13" s="78"/>
      <c r="J13" s="78" t="s">
        <v>187</v>
      </c>
      <c r="K13" s="78"/>
      <c r="L13" s="78"/>
    </row>
    <row r="14" spans="1:12" ht="36" x14ac:dyDescent="0.25">
      <c r="A14" s="78" t="s">
        <v>207</v>
      </c>
      <c r="B14" s="78" t="s">
        <v>208</v>
      </c>
      <c r="C14" s="78" t="s">
        <v>209</v>
      </c>
      <c r="D14" s="78" t="s">
        <v>199</v>
      </c>
      <c r="E14" s="78" t="s">
        <v>209</v>
      </c>
      <c r="F14" s="78" t="s">
        <v>210</v>
      </c>
      <c r="G14" s="78" t="s">
        <v>211</v>
      </c>
      <c r="H14" s="78"/>
      <c r="I14" s="78"/>
      <c r="J14" s="78" t="s">
        <v>187</v>
      </c>
      <c r="K14" s="78"/>
      <c r="L14" s="78"/>
    </row>
    <row r="15" spans="1:12" ht="36" x14ac:dyDescent="0.25">
      <c r="A15" s="78" t="s">
        <v>212</v>
      </c>
      <c r="B15" s="78" t="s">
        <v>213</v>
      </c>
      <c r="C15" s="78" t="s">
        <v>214</v>
      </c>
      <c r="D15" s="78" t="s">
        <v>199</v>
      </c>
      <c r="E15" s="78" t="s">
        <v>214</v>
      </c>
      <c r="F15" s="78" t="s">
        <v>215</v>
      </c>
      <c r="G15" s="78" t="s">
        <v>216</v>
      </c>
      <c r="H15" s="78"/>
      <c r="I15" s="78"/>
      <c r="J15" s="78" t="s">
        <v>187</v>
      </c>
      <c r="K15" s="78"/>
      <c r="L15" s="78" t="s">
        <v>190</v>
      </c>
    </row>
    <row r="16" spans="1:12" ht="36" x14ac:dyDescent="0.25">
      <c r="A16" s="78" t="s">
        <v>217</v>
      </c>
      <c r="B16" s="78" t="s">
        <v>218</v>
      </c>
      <c r="C16" s="78" t="s">
        <v>219</v>
      </c>
      <c r="D16" s="78" t="s">
        <v>199</v>
      </c>
      <c r="E16" s="78" t="s">
        <v>219</v>
      </c>
      <c r="F16" s="78" t="s">
        <v>215</v>
      </c>
      <c r="G16" s="78" t="s">
        <v>216</v>
      </c>
      <c r="H16" s="78"/>
      <c r="I16" s="78"/>
      <c r="J16" s="78" t="s">
        <v>187</v>
      </c>
      <c r="K16" s="78"/>
      <c r="L16" s="78"/>
    </row>
    <row r="17" spans="1:12" ht="36" x14ac:dyDescent="0.25">
      <c r="A17" s="78" t="s">
        <v>220</v>
      </c>
      <c r="B17" s="78" t="s">
        <v>221</v>
      </c>
      <c r="C17" s="78" t="s">
        <v>222</v>
      </c>
      <c r="D17" s="78" t="s">
        <v>199</v>
      </c>
      <c r="E17" s="78" t="s">
        <v>222</v>
      </c>
      <c r="F17" s="78" t="s">
        <v>223</v>
      </c>
      <c r="G17" s="78" t="s">
        <v>224</v>
      </c>
      <c r="H17" s="78"/>
      <c r="I17" s="78"/>
      <c r="J17" s="78" t="s">
        <v>187</v>
      </c>
      <c r="K17" s="78"/>
      <c r="L17" s="78"/>
    </row>
    <row r="18" spans="1:12" ht="36" x14ac:dyDescent="0.25">
      <c r="A18" s="78" t="s">
        <v>225</v>
      </c>
      <c r="B18" s="78" t="s">
        <v>226</v>
      </c>
      <c r="C18" s="78" t="s">
        <v>227</v>
      </c>
      <c r="D18" s="78" t="s">
        <v>199</v>
      </c>
      <c r="E18" s="78" t="s">
        <v>227</v>
      </c>
      <c r="F18" s="78" t="s">
        <v>228</v>
      </c>
      <c r="G18" s="78" t="s">
        <v>229</v>
      </c>
      <c r="H18" s="78"/>
      <c r="I18" s="78"/>
      <c r="J18" s="78" t="s">
        <v>187</v>
      </c>
      <c r="K18" s="78"/>
      <c r="L18" s="78"/>
    </row>
    <row r="19" spans="1:12" ht="36" x14ac:dyDescent="0.25">
      <c r="A19" s="78" t="s">
        <v>230</v>
      </c>
      <c r="B19" s="78" t="s">
        <v>226</v>
      </c>
      <c r="C19" s="78" t="s">
        <v>227</v>
      </c>
      <c r="D19" s="78" t="s">
        <v>199</v>
      </c>
      <c r="E19" s="78" t="s">
        <v>227</v>
      </c>
      <c r="F19" s="78" t="s">
        <v>228</v>
      </c>
      <c r="G19" s="78" t="s">
        <v>229</v>
      </c>
      <c r="H19" s="78"/>
      <c r="I19" s="78"/>
      <c r="J19" s="78" t="s">
        <v>187</v>
      </c>
      <c r="K19" s="78"/>
      <c r="L19" s="78"/>
    </row>
    <row r="20" spans="1:12" ht="36" x14ac:dyDescent="0.25">
      <c r="A20" s="78" t="s">
        <v>231</v>
      </c>
      <c r="B20" s="78" t="s">
        <v>232</v>
      </c>
      <c r="C20" s="78" t="s">
        <v>233</v>
      </c>
      <c r="D20" s="78" t="s">
        <v>199</v>
      </c>
      <c r="E20" s="78" t="s">
        <v>233</v>
      </c>
      <c r="F20" s="78" t="s">
        <v>234</v>
      </c>
      <c r="G20" s="78" t="s">
        <v>235</v>
      </c>
      <c r="H20" s="78"/>
      <c r="I20" s="78"/>
      <c r="J20" s="78" t="s">
        <v>187</v>
      </c>
      <c r="K20" s="78"/>
      <c r="L20" s="78"/>
    </row>
    <row r="21" spans="1:12" ht="36" x14ac:dyDescent="0.25">
      <c r="A21" s="78" t="s">
        <v>236</v>
      </c>
      <c r="B21" s="78" t="s">
        <v>218</v>
      </c>
      <c r="C21" s="78" t="s">
        <v>237</v>
      </c>
      <c r="D21" s="78" t="s">
        <v>199</v>
      </c>
      <c r="E21" s="78" t="s">
        <v>237</v>
      </c>
      <c r="F21" s="78" t="s">
        <v>238</v>
      </c>
      <c r="G21" s="78" t="s">
        <v>239</v>
      </c>
      <c r="H21" s="78"/>
      <c r="I21" s="78"/>
      <c r="J21" s="78" t="s">
        <v>187</v>
      </c>
      <c r="K21" s="78"/>
      <c r="L21" s="78"/>
    </row>
    <row r="22" spans="1:12" ht="36" x14ac:dyDescent="0.25">
      <c r="A22" s="78" t="s">
        <v>240</v>
      </c>
      <c r="B22" s="78" t="s">
        <v>241</v>
      </c>
      <c r="C22" s="78" t="s">
        <v>242</v>
      </c>
      <c r="D22" s="78" t="s">
        <v>199</v>
      </c>
      <c r="E22" s="78" t="s">
        <v>242</v>
      </c>
      <c r="F22" s="78" t="s">
        <v>243</v>
      </c>
      <c r="G22" s="78" t="s">
        <v>244</v>
      </c>
      <c r="H22" s="78"/>
      <c r="I22" s="78"/>
      <c r="J22" s="78" t="s">
        <v>187</v>
      </c>
      <c r="K22" s="78"/>
      <c r="L22" s="78"/>
    </row>
    <row r="23" spans="1:12" x14ac:dyDescent="0.25">
      <c r="A23" s="78"/>
      <c r="B23" s="81" t="s">
        <v>188</v>
      </c>
      <c r="C23" s="89">
        <v>225341.91</v>
      </c>
      <c r="D23" s="87">
        <f>SUM(D12:D22)</f>
        <v>0</v>
      </c>
      <c r="E23" s="89">
        <v>225341.91</v>
      </c>
      <c r="F23" s="78"/>
      <c r="G23" s="78"/>
      <c r="H23" s="78"/>
      <c r="I23" s="78"/>
      <c r="J23" s="78"/>
      <c r="K23" s="78"/>
      <c r="L23" s="78"/>
    </row>
    <row r="24" spans="1:12" x14ac:dyDescent="0.25">
      <c r="A24" s="189" t="s">
        <v>84</v>
      </c>
      <c r="B24" s="190"/>
      <c r="C24" s="190"/>
      <c r="D24" s="190"/>
      <c r="E24" s="190"/>
      <c r="F24" s="190"/>
      <c r="G24" s="190"/>
      <c r="H24" s="190"/>
      <c r="I24" s="190"/>
      <c r="J24" s="190"/>
      <c r="K24" s="190"/>
      <c r="L24" s="191"/>
    </row>
    <row r="25" spans="1:12" ht="60" x14ac:dyDescent="0.25">
      <c r="A25" s="78" t="s">
        <v>245</v>
      </c>
      <c r="B25" s="78" t="s">
        <v>246</v>
      </c>
      <c r="C25" s="90" t="s">
        <v>247</v>
      </c>
      <c r="D25" s="90">
        <v>0</v>
      </c>
      <c r="E25" s="90">
        <v>15620</v>
      </c>
      <c r="F25" s="78" t="s">
        <v>248</v>
      </c>
      <c r="G25" s="78" t="s">
        <v>249</v>
      </c>
      <c r="H25" s="78"/>
      <c r="I25" s="78"/>
      <c r="J25" s="78" t="s">
        <v>187</v>
      </c>
      <c r="K25" s="78" t="s">
        <v>250</v>
      </c>
      <c r="L25" s="78"/>
    </row>
    <row r="26" spans="1:12" ht="60" x14ac:dyDescent="0.25">
      <c r="A26" s="78" t="s">
        <v>251</v>
      </c>
      <c r="B26" s="78" t="s">
        <v>252</v>
      </c>
      <c r="C26" s="91">
        <v>20030</v>
      </c>
      <c r="D26" s="90" t="s">
        <v>199</v>
      </c>
      <c r="E26" s="90">
        <v>20030</v>
      </c>
      <c r="F26" s="78" t="s">
        <v>253</v>
      </c>
      <c r="G26" s="78" t="s">
        <v>254</v>
      </c>
      <c r="H26" s="78"/>
      <c r="I26" s="78"/>
      <c r="J26" s="78" t="s">
        <v>187</v>
      </c>
      <c r="K26" s="78" t="s">
        <v>250</v>
      </c>
      <c r="L26" s="78"/>
    </row>
    <row r="27" spans="1:12" ht="60" x14ac:dyDescent="0.25">
      <c r="A27" s="78" t="s">
        <v>255</v>
      </c>
      <c r="B27" s="78" t="s">
        <v>256</v>
      </c>
      <c r="C27" s="90" t="s">
        <v>257</v>
      </c>
      <c r="D27" s="90" t="s">
        <v>258</v>
      </c>
      <c r="E27" s="90" t="s">
        <v>259</v>
      </c>
      <c r="F27" s="78" t="s">
        <v>260</v>
      </c>
      <c r="G27" s="78" t="s">
        <v>261</v>
      </c>
      <c r="H27" s="78"/>
      <c r="I27" s="78"/>
      <c r="J27" s="78" t="s">
        <v>187</v>
      </c>
      <c r="K27" s="78" t="s">
        <v>250</v>
      </c>
      <c r="L27" s="78"/>
    </row>
    <row r="28" spans="1:12" ht="60" x14ac:dyDescent="0.25">
      <c r="A28" s="78" t="s">
        <v>262</v>
      </c>
      <c r="B28" s="78" t="s">
        <v>263</v>
      </c>
      <c r="C28" s="90" t="s">
        <v>264</v>
      </c>
      <c r="D28" s="90" t="s">
        <v>199</v>
      </c>
      <c r="E28" s="90" t="s">
        <v>264</v>
      </c>
      <c r="F28" s="78" t="s">
        <v>265</v>
      </c>
      <c r="G28" s="78" t="s">
        <v>266</v>
      </c>
      <c r="H28" s="78"/>
      <c r="I28" s="78"/>
      <c r="J28" s="78" t="s">
        <v>187</v>
      </c>
      <c r="K28" s="78" t="s">
        <v>250</v>
      </c>
      <c r="L28" s="78"/>
    </row>
    <row r="29" spans="1:12" ht="72" x14ac:dyDescent="0.25">
      <c r="A29" s="78" t="s">
        <v>267</v>
      </c>
      <c r="B29" s="78" t="s">
        <v>268</v>
      </c>
      <c r="C29" s="90" t="s">
        <v>269</v>
      </c>
      <c r="D29" s="90" t="s">
        <v>199</v>
      </c>
      <c r="E29" s="90" t="s">
        <v>269</v>
      </c>
      <c r="F29" s="78" t="s">
        <v>270</v>
      </c>
      <c r="G29" s="78" t="s">
        <v>271</v>
      </c>
      <c r="H29" s="78"/>
      <c r="I29" s="78"/>
      <c r="J29" s="78" t="s">
        <v>187</v>
      </c>
      <c r="K29" s="78" t="s">
        <v>250</v>
      </c>
      <c r="L29" s="78"/>
    </row>
    <row r="30" spans="1:12" ht="84" x14ac:dyDescent="0.25">
      <c r="A30" s="78" t="s">
        <v>272</v>
      </c>
      <c r="B30" s="78" t="s">
        <v>273</v>
      </c>
      <c r="C30" s="90" t="s">
        <v>274</v>
      </c>
      <c r="D30" s="90" t="s">
        <v>199</v>
      </c>
      <c r="E30" s="90" t="s">
        <v>274</v>
      </c>
      <c r="F30" s="78" t="s">
        <v>275</v>
      </c>
      <c r="G30" s="78" t="s">
        <v>276</v>
      </c>
      <c r="H30" s="78"/>
      <c r="I30" s="78"/>
      <c r="J30" s="78" t="s">
        <v>187</v>
      </c>
      <c r="K30" s="78" t="s">
        <v>250</v>
      </c>
      <c r="L30" s="78"/>
    </row>
    <row r="31" spans="1:12" ht="84" x14ac:dyDescent="0.25">
      <c r="A31" s="78" t="s">
        <v>277</v>
      </c>
      <c r="B31" s="78" t="s">
        <v>273</v>
      </c>
      <c r="C31" s="90" t="s">
        <v>278</v>
      </c>
      <c r="D31" s="90" t="s">
        <v>199</v>
      </c>
      <c r="E31" s="90" t="s">
        <v>278</v>
      </c>
      <c r="F31" s="78" t="s">
        <v>279</v>
      </c>
      <c r="G31" s="78" t="s">
        <v>280</v>
      </c>
      <c r="H31" s="78"/>
      <c r="I31" s="78"/>
      <c r="J31" s="78" t="s">
        <v>187</v>
      </c>
      <c r="K31" s="78" t="s">
        <v>250</v>
      </c>
      <c r="L31" s="78"/>
    </row>
    <row r="32" spans="1:12" ht="96" x14ac:dyDescent="0.25">
      <c r="A32" s="78" t="s">
        <v>281</v>
      </c>
      <c r="B32" s="78" t="s">
        <v>263</v>
      </c>
      <c r="C32" s="78" t="s">
        <v>282</v>
      </c>
      <c r="D32" s="78" t="s">
        <v>199</v>
      </c>
      <c r="E32" s="90" t="s">
        <v>282</v>
      </c>
      <c r="F32" s="78" t="s">
        <v>283</v>
      </c>
      <c r="G32" s="78"/>
      <c r="H32" s="78"/>
      <c r="I32" s="78"/>
      <c r="J32" s="78" t="s">
        <v>187</v>
      </c>
      <c r="K32" s="78" t="s">
        <v>284</v>
      </c>
      <c r="L32" s="78"/>
    </row>
    <row r="33" spans="1:12" ht="72" x14ac:dyDescent="0.25">
      <c r="A33" s="78" t="s">
        <v>285</v>
      </c>
      <c r="B33" s="78" t="s">
        <v>286</v>
      </c>
      <c r="C33" s="78" t="s">
        <v>287</v>
      </c>
      <c r="D33" s="78" t="s">
        <v>199</v>
      </c>
      <c r="E33" s="90" t="s">
        <v>287</v>
      </c>
      <c r="F33" s="78" t="s">
        <v>288</v>
      </c>
      <c r="G33" s="78" t="s">
        <v>289</v>
      </c>
      <c r="H33" s="78"/>
      <c r="I33" s="78"/>
      <c r="J33" s="78" t="s">
        <v>187</v>
      </c>
      <c r="K33" s="78" t="s">
        <v>250</v>
      </c>
      <c r="L33" s="78"/>
    </row>
    <row r="34" spans="1:12" ht="84" x14ac:dyDescent="0.25">
      <c r="A34" s="78" t="s">
        <v>290</v>
      </c>
      <c r="B34" s="78" t="s">
        <v>291</v>
      </c>
      <c r="C34" s="90" t="s">
        <v>292</v>
      </c>
      <c r="D34" s="90" t="s">
        <v>199</v>
      </c>
      <c r="E34" s="90" t="s">
        <v>292</v>
      </c>
      <c r="F34" s="78" t="s">
        <v>293</v>
      </c>
      <c r="G34" s="78" t="s">
        <v>294</v>
      </c>
      <c r="H34" s="78"/>
      <c r="I34" s="78"/>
      <c r="J34" s="78" t="s">
        <v>187</v>
      </c>
      <c r="K34" s="78" t="s">
        <v>250</v>
      </c>
      <c r="L34" s="78"/>
    </row>
    <row r="35" spans="1:12" s="143" customFormat="1" ht="120.75" customHeight="1" x14ac:dyDescent="0.25">
      <c r="A35" s="141" t="s">
        <v>295</v>
      </c>
      <c r="B35" s="141" t="s">
        <v>296</v>
      </c>
      <c r="C35" s="141" t="s">
        <v>297</v>
      </c>
      <c r="D35" s="141" t="s">
        <v>199</v>
      </c>
      <c r="E35" s="142">
        <v>0</v>
      </c>
      <c r="F35" s="141" t="s">
        <v>298</v>
      </c>
      <c r="G35" s="141" t="s">
        <v>299</v>
      </c>
      <c r="H35" s="141"/>
      <c r="I35" s="141"/>
      <c r="J35" s="141" t="s">
        <v>187</v>
      </c>
      <c r="K35" s="141"/>
      <c r="L35" s="141"/>
    </row>
    <row r="36" spans="1:12" s="143" customFormat="1" ht="120.75" customHeight="1" x14ac:dyDescent="0.25">
      <c r="A36" s="141" t="s">
        <v>361</v>
      </c>
      <c r="B36" s="141" t="s">
        <v>985</v>
      </c>
      <c r="C36" s="141" t="s">
        <v>986</v>
      </c>
      <c r="D36" s="141" t="s">
        <v>986</v>
      </c>
      <c r="E36" s="142">
        <v>0</v>
      </c>
      <c r="F36" s="141" t="s">
        <v>992</v>
      </c>
      <c r="G36" s="141" t="s">
        <v>987</v>
      </c>
      <c r="H36" s="141"/>
      <c r="I36" s="141"/>
      <c r="J36" s="141" t="s">
        <v>187</v>
      </c>
      <c r="K36" s="141"/>
      <c r="L36" s="141"/>
    </row>
    <row r="37" spans="1:12" s="143" customFormat="1" ht="120.75" customHeight="1" x14ac:dyDescent="0.25">
      <c r="A37" s="141" t="s">
        <v>363</v>
      </c>
      <c r="B37" s="141" t="s">
        <v>988</v>
      </c>
      <c r="C37" s="141" t="s">
        <v>989</v>
      </c>
      <c r="D37" s="141" t="s">
        <v>989</v>
      </c>
      <c r="E37" s="142">
        <v>0</v>
      </c>
      <c r="F37" s="141" t="s">
        <v>992</v>
      </c>
      <c r="G37" s="141" t="s">
        <v>987</v>
      </c>
      <c r="H37" s="141"/>
      <c r="I37" s="141"/>
      <c r="J37" s="141" t="s">
        <v>187</v>
      </c>
      <c r="K37" s="141"/>
      <c r="L37" s="141"/>
    </row>
    <row r="38" spans="1:12" s="143" customFormat="1" ht="120.75" customHeight="1" x14ac:dyDescent="0.25">
      <c r="A38" s="141" t="s">
        <v>367</v>
      </c>
      <c r="B38" s="141" t="s">
        <v>990</v>
      </c>
      <c r="C38" s="141" t="s">
        <v>991</v>
      </c>
      <c r="D38" s="141" t="s">
        <v>991</v>
      </c>
      <c r="E38" s="142">
        <v>0</v>
      </c>
      <c r="F38" s="141" t="s">
        <v>992</v>
      </c>
      <c r="G38" s="141" t="s">
        <v>987</v>
      </c>
      <c r="H38" s="141"/>
      <c r="I38" s="141"/>
      <c r="J38" s="141" t="s">
        <v>187</v>
      </c>
      <c r="K38" s="141"/>
      <c r="L38" s="141"/>
    </row>
    <row r="39" spans="1:12" x14ac:dyDescent="0.25">
      <c r="A39" s="78"/>
      <c r="B39" s="81" t="s">
        <v>188</v>
      </c>
      <c r="C39" s="89">
        <v>303290</v>
      </c>
      <c r="D39" s="89">
        <v>33176</v>
      </c>
      <c r="E39" s="89">
        <v>270114</v>
      </c>
      <c r="F39" s="78"/>
      <c r="G39" s="78"/>
      <c r="H39" s="78"/>
      <c r="I39" s="78"/>
      <c r="J39" s="78"/>
      <c r="K39" s="78"/>
      <c r="L39" s="78"/>
    </row>
    <row r="40" spans="1:12" x14ac:dyDescent="0.25">
      <c r="A40" s="78"/>
      <c r="B40" s="81" t="s">
        <v>193</v>
      </c>
      <c r="C40" s="89">
        <v>528631.91</v>
      </c>
      <c r="D40" s="89">
        <v>33176</v>
      </c>
      <c r="E40" s="89">
        <v>495455.91</v>
      </c>
      <c r="F40" s="78"/>
      <c r="G40" s="78"/>
      <c r="H40" s="78"/>
      <c r="I40" s="78"/>
      <c r="J40" s="78"/>
      <c r="K40" s="78"/>
      <c r="L40" s="78"/>
    </row>
    <row r="41" spans="1:12" ht="15.75" x14ac:dyDescent="0.25">
      <c r="A41" s="177" t="s">
        <v>300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9"/>
    </row>
    <row r="42" spans="1:12" ht="48" x14ac:dyDescent="0.25">
      <c r="A42" s="76" t="s">
        <v>196</v>
      </c>
      <c r="B42" s="92" t="s">
        <v>301</v>
      </c>
      <c r="C42" s="93">
        <v>6615</v>
      </c>
      <c r="D42" s="93">
        <v>0</v>
      </c>
      <c r="E42" s="93">
        <f>C42-D42</f>
        <v>6615</v>
      </c>
      <c r="F42" s="92" t="s">
        <v>302</v>
      </c>
      <c r="G42" s="92" t="s">
        <v>303</v>
      </c>
      <c r="H42" s="92"/>
      <c r="I42" s="92"/>
      <c r="J42" s="78" t="s">
        <v>187</v>
      </c>
      <c r="K42" s="78"/>
      <c r="L42" s="78"/>
    </row>
    <row r="43" spans="1:12" ht="48" x14ac:dyDescent="0.25">
      <c r="A43" s="76" t="s">
        <v>202</v>
      </c>
      <c r="B43" s="92" t="s">
        <v>304</v>
      </c>
      <c r="C43" s="93">
        <v>18276</v>
      </c>
      <c r="D43" s="93">
        <v>0</v>
      </c>
      <c r="E43" s="93">
        <f t="shared" ref="E43:E106" si="0">C43-D43</f>
        <v>18276</v>
      </c>
      <c r="F43" s="92" t="s">
        <v>302</v>
      </c>
      <c r="G43" s="92" t="s">
        <v>303</v>
      </c>
      <c r="H43" s="92"/>
      <c r="I43" s="92"/>
      <c r="J43" s="78" t="s">
        <v>187</v>
      </c>
      <c r="K43" s="78"/>
      <c r="L43" s="78"/>
    </row>
    <row r="44" spans="1:12" ht="48" x14ac:dyDescent="0.25">
      <c r="A44" s="76" t="s">
        <v>207</v>
      </c>
      <c r="B44" s="92" t="s">
        <v>305</v>
      </c>
      <c r="C44" s="93">
        <v>6148</v>
      </c>
      <c r="D44" s="93">
        <v>0</v>
      </c>
      <c r="E44" s="93">
        <f t="shared" si="0"/>
        <v>6148</v>
      </c>
      <c r="F44" s="92" t="s">
        <v>302</v>
      </c>
      <c r="G44" s="92" t="s">
        <v>303</v>
      </c>
      <c r="H44" s="92"/>
      <c r="I44" s="92"/>
      <c r="J44" s="78" t="s">
        <v>187</v>
      </c>
      <c r="K44" s="78"/>
      <c r="L44" s="78"/>
    </row>
    <row r="45" spans="1:12" ht="48" x14ac:dyDescent="0.25">
      <c r="A45" s="76" t="s">
        <v>306</v>
      </c>
      <c r="B45" s="92" t="s">
        <v>307</v>
      </c>
      <c r="C45" s="93">
        <v>66000</v>
      </c>
      <c r="D45" s="93">
        <v>0</v>
      </c>
      <c r="E45" s="93">
        <f t="shared" si="0"/>
        <v>66000</v>
      </c>
      <c r="F45" s="92" t="s">
        <v>308</v>
      </c>
      <c r="G45" s="92" t="s">
        <v>309</v>
      </c>
      <c r="H45" s="92"/>
      <c r="I45" s="92"/>
      <c r="J45" s="78" t="s">
        <v>187</v>
      </c>
      <c r="K45" s="78"/>
      <c r="L45" s="78"/>
    </row>
    <row r="46" spans="1:12" ht="48" x14ac:dyDescent="0.25">
      <c r="A46" s="76" t="s">
        <v>212</v>
      </c>
      <c r="B46" s="92" t="s">
        <v>310</v>
      </c>
      <c r="C46" s="93">
        <v>7021</v>
      </c>
      <c r="D46" s="93">
        <v>0</v>
      </c>
      <c r="E46" s="93">
        <f t="shared" si="0"/>
        <v>7021</v>
      </c>
      <c r="F46" s="92" t="s">
        <v>311</v>
      </c>
      <c r="G46" s="92" t="s">
        <v>312</v>
      </c>
      <c r="H46" s="92"/>
      <c r="I46" s="92"/>
      <c r="J46" s="78" t="s">
        <v>187</v>
      </c>
      <c r="K46" s="78"/>
      <c r="L46" s="78"/>
    </row>
    <row r="47" spans="1:12" ht="48" x14ac:dyDescent="0.25">
      <c r="A47" s="76" t="s">
        <v>217</v>
      </c>
      <c r="B47" s="92" t="s">
        <v>313</v>
      </c>
      <c r="C47" s="93">
        <v>26806</v>
      </c>
      <c r="D47" s="93">
        <v>0</v>
      </c>
      <c r="E47" s="93">
        <f t="shared" si="0"/>
        <v>26806</v>
      </c>
      <c r="F47" s="92" t="s">
        <v>314</v>
      </c>
      <c r="G47" s="92" t="s">
        <v>315</v>
      </c>
      <c r="H47" s="92"/>
      <c r="I47" s="92"/>
      <c r="J47" s="78" t="s">
        <v>187</v>
      </c>
      <c r="K47" s="78"/>
      <c r="L47" s="78"/>
    </row>
    <row r="48" spans="1:12" ht="48" x14ac:dyDescent="0.25">
      <c r="A48" s="76" t="s">
        <v>220</v>
      </c>
      <c r="B48" s="92" t="s">
        <v>316</v>
      </c>
      <c r="C48" s="93">
        <v>22200</v>
      </c>
      <c r="D48" s="93">
        <v>0</v>
      </c>
      <c r="E48" s="93">
        <f t="shared" si="0"/>
        <v>22200</v>
      </c>
      <c r="F48" s="92" t="s">
        <v>317</v>
      </c>
      <c r="G48" s="92" t="s">
        <v>318</v>
      </c>
      <c r="H48" s="92"/>
      <c r="I48" s="92"/>
      <c r="J48" s="78" t="s">
        <v>187</v>
      </c>
      <c r="K48" s="78"/>
      <c r="L48" s="78"/>
    </row>
    <row r="49" spans="1:12" ht="48" x14ac:dyDescent="0.25">
      <c r="A49" s="76" t="s">
        <v>225</v>
      </c>
      <c r="B49" s="92" t="s">
        <v>319</v>
      </c>
      <c r="C49" s="93">
        <v>7700</v>
      </c>
      <c r="D49" s="93">
        <v>0</v>
      </c>
      <c r="E49" s="93">
        <f t="shared" si="0"/>
        <v>7700</v>
      </c>
      <c r="F49" s="92" t="s">
        <v>317</v>
      </c>
      <c r="G49" s="92" t="s">
        <v>318</v>
      </c>
      <c r="H49" s="92"/>
      <c r="I49" s="92"/>
      <c r="J49" s="78" t="s">
        <v>187</v>
      </c>
      <c r="K49" s="78"/>
      <c r="L49" s="78"/>
    </row>
    <row r="50" spans="1:12" ht="48" x14ac:dyDescent="0.25">
      <c r="A50" s="76" t="s">
        <v>230</v>
      </c>
      <c r="B50" s="92" t="s">
        <v>320</v>
      </c>
      <c r="C50" s="93">
        <v>11713</v>
      </c>
      <c r="D50" s="93">
        <v>0</v>
      </c>
      <c r="E50" s="93">
        <f t="shared" si="0"/>
        <v>11713</v>
      </c>
      <c r="F50" s="92" t="s">
        <v>321</v>
      </c>
      <c r="G50" s="92" t="s">
        <v>322</v>
      </c>
      <c r="H50" s="92"/>
      <c r="I50" s="92"/>
      <c r="J50" s="78" t="s">
        <v>187</v>
      </c>
      <c r="K50" s="78"/>
      <c r="L50" s="78"/>
    </row>
    <row r="51" spans="1:12" ht="48" x14ac:dyDescent="0.25">
      <c r="A51" s="76" t="s">
        <v>231</v>
      </c>
      <c r="B51" s="92" t="s">
        <v>310</v>
      </c>
      <c r="C51" s="93">
        <v>4975</v>
      </c>
      <c r="D51" s="93">
        <v>0</v>
      </c>
      <c r="E51" s="93">
        <f t="shared" si="0"/>
        <v>4975</v>
      </c>
      <c r="F51" s="92" t="s">
        <v>321</v>
      </c>
      <c r="G51" s="92" t="s">
        <v>322</v>
      </c>
      <c r="H51" s="92"/>
      <c r="I51" s="92"/>
      <c r="J51" s="78" t="s">
        <v>187</v>
      </c>
      <c r="K51" s="78"/>
      <c r="L51" s="78"/>
    </row>
    <row r="52" spans="1:12" ht="48" x14ac:dyDescent="0.25">
      <c r="A52" s="76" t="s">
        <v>236</v>
      </c>
      <c r="B52" s="92" t="s">
        <v>323</v>
      </c>
      <c r="C52" s="93">
        <v>3690</v>
      </c>
      <c r="D52" s="93">
        <v>0</v>
      </c>
      <c r="E52" s="93">
        <f t="shared" si="0"/>
        <v>3690</v>
      </c>
      <c r="F52" s="92" t="s">
        <v>321</v>
      </c>
      <c r="G52" s="92" t="s">
        <v>322</v>
      </c>
      <c r="H52" s="92"/>
      <c r="I52" s="92"/>
      <c r="J52" s="78" t="s">
        <v>187</v>
      </c>
      <c r="K52" s="78"/>
      <c r="L52" s="78"/>
    </row>
    <row r="53" spans="1:12" ht="48" x14ac:dyDescent="0.25">
      <c r="A53" s="76" t="s">
        <v>240</v>
      </c>
      <c r="B53" s="92" t="s">
        <v>324</v>
      </c>
      <c r="C53" s="93">
        <v>10466</v>
      </c>
      <c r="D53" s="93">
        <v>0</v>
      </c>
      <c r="E53" s="93">
        <f t="shared" si="0"/>
        <v>10466</v>
      </c>
      <c r="F53" s="92" t="s">
        <v>325</v>
      </c>
      <c r="G53" s="92" t="s">
        <v>326</v>
      </c>
      <c r="H53" s="92"/>
      <c r="I53" s="92"/>
      <c r="J53" s="78" t="s">
        <v>187</v>
      </c>
      <c r="K53" s="78"/>
      <c r="L53" s="78"/>
    </row>
    <row r="54" spans="1:12" ht="36" x14ac:dyDescent="0.25">
      <c r="A54" s="76" t="s">
        <v>245</v>
      </c>
      <c r="B54" s="92" t="s">
        <v>327</v>
      </c>
      <c r="C54" s="93">
        <v>16000</v>
      </c>
      <c r="D54" s="93">
        <v>0</v>
      </c>
      <c r="E54" s="93">
        <f t="shared" si="0"/>
        <v>16000</v>
      </c>
      <c r="F54" s="92" t="s">
        <v>328</v>
      </c>
      <c r="G54" s="92" t="s">
        <v>329</v>
      </c>
      <c r="H54" s="92"/>
      <c r="I54" s="92"/>
      <c r="J54" s="78" t="s">
        <v>187</v>
      </c>
      <c r="K54" s="78"/>
      <c r="L54" s="78"/>
    </row>
    <row r="55" spans="1:12" ht="36" x14ac:dyDescent="0.25">
      <c r="A55" s="76" t="s">
        <v>251</v>
      </c>
      <c r="B55" s="92" t="s">
        <v>327</v>
      </c>
      <c r="C55" s="93">
        <v>16000</v>
      </c>
      <c r="D55" s="93">
        <v>0</v>
      </c>
      <c r="E55" s="93">
        <f t="shared" si="0"/>
        <v>16000</v>
      </c>
      <c r="F55" s="92" t="s">
        <v>328</v>
      </c>
      <c r="G55" s="92" t="s">
        <v>329</v>
      </c>
      <c r="H55" s="92"/>
      <c r="I55" s="92"/>
      <c r="J55" s="78" t="s">
        <v>187</v>
      </c>
      <c r="K55" s="78"/>
      <c r="L55" s="78"/>
    </row>
    <row r="56" spans="1:12" ht="36" x14ac:dyDescent="0.25">
      <c r="A56" s="76" t="s">
        <v>255</v>
      </c>
      <c r="B56" s="92" t="s">
        <v>330</v>
      </c>
      <c r="C56" s="93">
        <v>13880</v>
      </c>
      <c r="D56" s="93">
        <v>0</v>
      </c>
      <c r="E56" s="93">
        <f t="shared" si="0"/>
        <v>13880</v>
      </c>
      <c r="F56" s="92" t="s">
        <v>328</v>
      </c>
      <c r="G56" s="92" t="s">
        <v>329</v>
      </c>
      <c r="H56" s="92"/>
      <c r="I56" s="92"/>
      <c r="J56" s="78" t="s">
        <v>187</v>
      </c>
      <c r="K56" s="78"/>
      <c r="L56" s="78"/>
    </row>
    <row r="57" spans="1:12" ht="36" x14ac:dyDescent="0.25">
      <c r="A57" s="76" t="s">
        <v>262</v>
      </c>
      <c r="B57" s="92" t="s">
        <v>331</v>
      </c>
      <c r="C57" s="93">
        <v>4455</v>
      </c>
      <c r="D57" s="94">
        <v>0</v>
      </c>
      <c r="E57" s="93">
        <f t="shared" si="0"/>
        <v>4455</v>
      </c>
      <c r="F57" s="95" t="s">
        <v>328</v>
      </c>
      <c r="G57" s="92" t="s">
        <v>329</v>
      </c>
      <c r="H57" s="95"/>
      <c r="I57" s="95"/>
      <c r="J57" s="78" t="s">
        <v>187</v>
      </c>
      <c r="K57" s="78"/>
      <c r="L57" s="78"/>
    </row>
    <row r="58" spans="1:12" ht="36" x14ac:dyDescent="0.25">
      <c r="A58" s="76" t="s">
        <v>267</v>
      </c>
      <c r="B58" s="96" t="s">
        <v>331</v>
      </c>
      <c r="C58" s="97">
        <v>4455</v>
      </c>
      <c r="D58" s="98">
        <v>0</v>
      </c>
      <c r="E58" s="99">
        <f t="shared" si="0"/>
        <v>4455</v>
      </c>
      <c r="F58" s="92" t="s">
        <v>328</v>
      </c>
      <c r="G58" s="100" t="s">
        <v>329</v>
      </c>
      <c r="H58" s="92"/>
      <c r="I58" s="92"/>
      <c r="J58" s="78" t="s">
        <v>187</v>
      </c>
      <c r="K58" s="78"/>
      <c r="L58" s="78"/>
    </row>
    <row r="59" spans="1:12" ht="36" x14ac:dyDescent="0.25">
      <c r="A59" s="76" t="s">
        <v>272</v>
      </c>
      <c r="B59" s="96" t="s">
        <v>332</v>
      </c>
      <c r="C59" s="97">
        <v>7649</v>
      </c>
      <c r="D59" s="98">
        <v>0</v>
      </c>
      <c r="E59" s="99">
        <f t="shared" si="0"/>
        <v>7649</v>
      </c>
      <c r="F59" s="101" t="s">
        <v>333</v>
      </c>
      <c r="G59" s="100" t="s">
        <v>334</v>
      </c>
      <c r="H59" s="101"/>
      <c r="I59" s="101"/>
      <c r="J59" s="78" t="s">
        <v>187</v>
      </c>
      <c r="K59" s="78"/>
      <c r="L59" s="78"/>
    </row>
    <row r="60" spans="1:12" ht="36" x14ac:dyDescent="0.25">
      <c r="A60" s="76" t="s">
        <v>277</v>
      </c>
      <c r="B60" s="96" t="s">
        <v>335</v>
      </c>
      <c r="C60" s="97">
        <v>25963</v>
      </c>
      <c r="D60" s="98">
        <v>0</v>
      </c>
      <c r="E60" s="99">
        <f t="shared" si="0"/>
        <v>25963</v>
      </c>
      <c r="F60" s="101" t="s">
        <v>333</v>
      </c>
      <c r="G60" s="100" t="s">
        <v>334</v>
      </c>
      <c r="H60" s="101"/>
      <c r="I60" s="101"/>
      <c r="J60" s="78" t="s">
        <v>187</v>
      </c>
      <c r="K60" s="78"/>
      <c r="L60" s="78"/>
    </row>
    <row r="61" spans="1:12" ht="48" x14ac:dyDescent="0.25">
      <c r="A61" s="76" t="s">
        <v>281</v>
      </c>
      <c r="B61" s="96" t="s">
        <v>336</v>
      </c>
      <c r="C61" s="102">
        <v>8961</v>
      </c>
      <c r="D61" s="98">
        <v>0</v>
      </c>
      <c r="E61" s="99">
        <f t="shared" si="0"/>
        <v>8961</v>
      </c>
      <c r="F61" s="101" t="s">
        <v>337</v>
      </c>
      <c r="G61" s="103" t="s">
        <v>312</v>
      </c>
      <c r="H61" s="101"/>
      <c r="I61" s="101"/>
      <c r="J61" s="78" t="s">
        <v>187</v>
      </c>
      <c r="K61" s="78"/>
      <c r="L61" s="78"/>
    </row>
    <row r="62" spans="1:12" ht="48" x14ac:dyDescent="0.25">
      <c r="A62" s="76" t="s">
        <v>285</v>
      </c>
      <c r="B62" s="96" t="s">
        <v>338</v>
      </c>
      <c r="C62" s="102">
        <v>55000</v>
      </c>
      <c r="D62" s="98">
        <v>0</v>
      </c>
      <c r="E62" s="99">
        <f t="shared" si="0"/>
        <v>55000</v>
      </c>
      <c r="F62" s="101" t="s">
        <v>339</v>
      </c>
      <c r="G62" s="103" t="s">
        <v>340</v>
      </c>
      <c r="H62" s="101"/>
      <c r="I62" s="101"/>
      <c r="J62" s="78" t="s">
        <v>187</v>
      </c>
      <c r="K62" s="78"/>
      <c r="L62" s="78"/>
    </row>
    <row r="63" spans="1:12" ht="48" x14ac:dyDescent="0.25">
      <c r="A63" s="76" t="s">
        <v>290</v>
      </c>
      <c r="B63" s="96" t="s">
        <v>341</v>
      </c>
      <c r="C63" s="102">
        <v>5000</v>
      </c>
      <c r="D63" s="98">
        <v>0</v>
      </c>
      <c r="E63" s="99">
        <f t="shared" si="0"/>
        <v>5000</v>
      </c>
      <c r="F63" s="101" t="s">
        <v>339</v>
      </c>
      <c r="G63" s="103" t="s">
        <v>340</v>
      </c>
      <c r="H63" s="101"/>
      <c r="I63" s="101"/>
      <c r="J63" s="78" t="s">
        <v>187</v>
      </c>
      <c r="K63" s="78"/>
      <c r="L63" s="78"/>
    </row>
    <row r="64" spans="1:12" ht="60" x14ac:dyDescent="0.25">
      <c r="A64" s="76" t="s">
        <v>342</v>
      </c>
      <c r="B64" s="96" t="s">
        <v>343</v>
      </c>
      <c r="C64" s="102">
        <v>5000</v>
      </c>
      <c r="D64" s="98">
        <v>0</v>
      </c>
      <c r="E64" s="99">
        <f t="shared" si="0"/>
        <v>5000</v>
      </c>
      <c r="F64" s="101" t="s">
        <v>339</v>
      </c>
      <c r="G64" s="103" t="s">
        <v>340</v>
      </c>
      <c r="H64" s="101" t="s">
        <v>344</v>
      </c>
      <c r="I64" s="101"/>
      <c r="J64" s="78" t="s">
        <v>187</v>
      </c>
      <c r="K64" s="78"/>
      <c r="L64" s="78"/>
    </row>
    <row r="65" spans="1:12" ht="48" x14ac:dyDescent="0.25">
      <c r="A65" s="76" t="s">
        <v>345</v>
      </c>
      <c r="B65" s="96" t="s">
        <v>346</v>
      </c>
      <c r="C65" s="102">
        <v>10100</v>
      </c>
      <c r="D65" s="98">
        <v>0</v>
      </c>
      <c r="E65" s="99">
        <f t="shared" si="0"/>
        <v>10100</v>
      </c>
      <c r="F65" s="101" t="s">
        <v>347</v>
      </c>
      <c r="G65" s="103" t="s">
        <v>348</v>
      </c>
      <c r="H65" s="101"/>
      <c r="I65" s="101"/>
      <c r="J65" s="78" t="s">
        <v>187</v>
      </c>
      <c r="K65" s="78"/>
      <c r="L65" s="78"/>
    </row>
    <row r="66" spans="1:12" ht="48" x14ac:dyDescent="0.25">
      <c r="A66" s="76" t="s">
        <v>349</v>
      </c>
      <c r="B66" s="96" t="s">
        <v>350</v>
      </c>
      <c r="C66" s="97">
        <v>37000</v>
      </c>
      <c r="D66" s="98">
        <v>0</v>
      </c>
      <c r="E66" s="99">
        <f t="shared" si="0"/>
        <v>37000</v>
      </c>
      <c r="F66" s="101" t="s">
        <v>351</v>
      </c>
      <c r="G66" s="104" t="s">
        <v>352</v>
      </c>
      <c r="H66" s="101"/>
      <c r="I66" s="101"/>
      <c r="J66" s="78" t="s">
        <v>187</v>
      </c>
      <c r="K66" s="78"/>
      <c r="L66" s="78"/>
    </row>
    <row r="67" spans="1:12" ht="48" x14ac:dyDescent="0.25">
      <c r="A67" s="76" t="s">
        <v>353</v>
      </c>
      <c r="B67" s="96" t="s">
        <v>354</v>
      </c>
      <c r="C67" s="97">
        <v>3060</v>
      </c>
      <c r="D67" s="98">
        <v>0</v>
      </c>
      <c r="E67" s="99">
        <f t="shared" si="0"/>
        <v>3060</v>
      </c>
      <c r="F67" s="101" t="s">
        <v>355</v>
      </c>
      <c r="G67" s="105" t="s">
        <v>356</v>
      </c>
      <c r="H67" s="101"/>
      <c r="I67" s="101"/>
      <c r="J67" s="78" t="s">
        <v>187</v>
      </c>
      <c r="K67" s="78"/>
      <c r="L67" s="78"/>
    </row>
    <row r="68" spans="1:12" ht="48" x14ac:dyDescent="0.25">
      <c r="A68" s="76" t="s">
        <v>295</v>
      </c>
      <c r="B68" s="96" t="s">
        <v>357</v>
      </c>
      <c r="C68" s="97">
        <v>3050</v>
      </c>
      <c r="D68" s="98">
        <v>0</v>
      </c>
      <c r="E68" s="99">
        <f t="shared" si="0"/>
        <v>3050</v>
      </c>
      <c r="F68" s="101" t="s">
        <v>358</v>
      </c>
      <c r="G68" s="105" t="s">
        <v>359</v>
      </c>
      <c r="H68" s="101"/>
      <c r="I68" s="101"/>
      <c r="J68" s="78" t="s">
        <v>187</v>
      </c>
      <c r="K68" s="78"/>
      <c r="L68" s="78"/>
    </row>
    <row r="69" spans="1:12" ht="48" x14ac:dyDescent="0.25">
      <c r="A69" s="106" t="s">
        <v>360</v>
      </c>
      <c r="B69" s="107" t="s">
        <v>357</v>
      </c>
      <c r="C69" s="97">
        <v>3050</v>
      </c>
      <c r="D69" s="108">
        <v>0</v>
      </c>
      <c r="E69" s="109">
        <f t="shared" si="0"/>
        <v>3050</v>
      </c>
      <c r="F69" s="110" t="s">
        <v>358</v>
      </c>
      <c r="G69" s="105" t="s">
        <v>359</v>
      </c>
      <c r="H69" s="110"/>
      <c r="I69" s="110"/>
      <c r="J69" s="111" t="s">
        <v>187</v>
      </c>
      <c r="K69" s="78"/>
      <c r="L69" s="78"/>
    </row>
    <row r="70" spans="1:12" ht="48" x14ac:dyDescent="0.25">
      <c r="A70" s="106" t="s">
        <v>361</v>
      </c>
      <c r="B70" s="96" t="s">
        <v>354</v>
      </c>
      <c r="C70" s="112">
        <v>4000</v>
      </c>
      <c r="D70" s="98">
        <v>0</v>
      </c>
      <c r="E70" s="93">
        <f t="shared" si="0"/>
        <v>4000</v>
      </c>
      <c r="F70" s="101" t="s">
        <v>358</v>
      </c>
      <c r="G70" s="113" t="s">
        <v>362</v>
      </c>
      <c r="H70" s="101"/>
      <c r="I70" s="101"/>
      <c r="J70" s="111" t="s">
        <v>187</v>
      </c>
      <c r="K70" s="78"/>
      <c r="L70" s="78"/>
    </row>
    <row r="71" spans="1:12" ht="36" x14ac:dyDescent="0.25">
      <c r="A71" s="106" t="s">
        <v>363</v>
      </c>
      <c r="B71" s="96" t="s">
        <v>364</v>
      </c>
      <c r="C71" s="112">
        <v>6480</v>
      </c>
      <c r="D71" s="98">
        <v>0</v>
      </c>
      <c r="E71" s="93">
        <f t="shared" si="0"/>
        <v>6480</v>
      </c>
      <c r="F71" s="101" t="s">
        <v>365</v>
      </c>
      <c r="G71" s="113" t="s">
        <v>366</v>
      </c>
      <c r="H71" s="101"/>
      <c r="I71" s="101"/>
      <c r="J71" s="111" t="s">
        <v>187</v>
      </c>
      <c r="K71" s="78"/>
      <c r="L71" s="78"/>
    </row>
    <row r="72" spans="1:12" ht="36" x14ac:dyDescent="0.25">
      <c r="A72" s="106" t="s">
        <v>367</v>
      </c>
      <c r="B72" s="96" t="s">
        <v>368</v>
      </c>
      <c r="C72" s="112">
        <v>58000</v>
      </c>
      <c r="D72" s="98">
        <v>0</v>
      </c>
      <c r="E72" s="93">
        <f t="shared" si="0"/>
        <v>58000</v>
      </c>
      <c r="F72" s="101" t="s">
        <v>369</v>
      </c>
      <c r="G72" s="113" t="s">
        <v>370</v>
      </c>
      <c r="H72" s="101"/>
      <c r="I72" s="101"/>
      <c r="J72" s="111" t="s">
        <v>187</v>
      </c>
      <c r="K72" s="78"/>
      <c r="L72" s="78"/>
    </row>
    <row r="73" spans="1:12" ht="36" x14ac:dyDescent="0.25">
      <c r="A73" s="106" t="s">
        <v>371</v>
      </c>
      <c r="B73" s="96" t="s">
        <v>372</v>
      </c>
      <c r="C73" s="112">
        <v>15000</v>
      </c>
      <c r="D73" s="98">
        <v>0</v>
      </c>
      <c r="E73" s="93">
        <f t="shared" si="0"/>
        <v>15000</v>
      </c>
      <c r="F73" s="101" t="s">
        <v>369</v>
      </c>
      <c r="G73" s="113" t="s">
        <v>370</v>
      </c>
      <c r="H73" s="101"/>
      <c r="I73" s="101"/>
      <c r="J73" s="111" t="s">
        <v>187</v>
      </c>
      <c r="K73" s="78"/>
      <c r="L73" s="78"/>
    </row>
    <row r="74" spans="1:12" ht="36" x14ac:dyDescent="0.25">
      <c r="A74" s="106" t="s">
        <v>373</v>
      </c>
      <c r="B74" s="96" t="s">
        <v>374</v>
      </c>
      <c r="C74" s="112">
        <v>15000</v>
      </c>
      <c r="D74" s="98">
        <v>0</v>
      </c>
      <c r="E74" s="93">
        <f t="shared" si="0"/>
        <v>15000</v>
      </c>
      <c r="F74" s="101" t="s">
        <v>369</v>
      </c>
      <c r="G74" s="113" t="s">
        <v>370</v>
      </c>
      <c r="H74" s="101"/>
      <c r="I74" s="101"/>
      <c r="J74" s="111" t="s">
        <v>187</v>
      </c>
      <c r="K74" s="78"/>
      <c r="L74" s="78"/>
    </row>
    <row r="75" spans="1:12" ht="36" x14ac:dyDescent="0.25">
      <c r="A75" s="106" t="s">
        <v>375</v>
      </c>
      <c r="B75" s="96" t="s">
        <v>376</v>
      </c>
      <c r="C75" s="112">
        <v>10000</v>
      </c>
      <c r="D75" s="98">
        <v>0</v>
      </c>
      <c r="E75" s="93">
        <f t="shared" si="0"/>
        <v>10000</v>
      </c>
      <c r="F75" s="101" t="s">
        <v>369</v>
      </c>
      <c r="G75" s="113" t="s">
        <v>370</v>
      </c>
      <c r="H75" s="101"/>
      <c r="I75" s="101"/>
      <c r="J75" s="111" t="s">
        <v>187</v>
      </c>
      <c r="K75" s="78"/>
      <c r="L75" s="78"/>
    </row>
    <row r="76" spans="1:12" ht="36" x14ac:dyDescent="0.25">
      <c r="A76" s="106" t="s">
        <v>377</v>
      </c>
      <c r="B76" s="96" t="s">
        <v>378</v>
      </c>
      <c r="C76" s="112">
        <v>17800</v>
      </c>
      <c r="D76" s="98">
        <v>0</v>
      </c>
      <c r="E76" s="93">
        <f t="shared" si="0"/>
        <v>17800</v>
      </c>
      <c r="F76" s="101" t="s">
        <v>379</v>
      </c>
      <c r="G76" s="113" t="s">
        <v>380</v>
      </c>
      <c r="H76" s="101"/>
      <c r="I76" s="101"/>
      <c r="J76" s="111" t="s">
        <v>187</v>
      </c>
      <c r="K76" s="78"/>
      <c r="L76" s="78"/>
    </row>
    <row r="77" spans="1:12" ht="36" x14ac:dyDescent="0.25">
      <c r="A77" s="106" t="s">
        <v>381</v>
      </c>
      <c r="B77" s="96" t="s">
        <v>382</v>
      </c>
      <c r="C77" s="112">
        <v>5430</v>
      </c>
      <c r="D77" s="98">
        <v>0</v>
      </c>
      <c r="E77" s="93">
        <f t="shared" si="0"/>
        <v>5430</v>
      </c>
      <c r="F77" s="101" t="s">
        <v>379</v>
      </c>
      <c r="G77" s="113" t="s">
        <v>380</v>
      </c>
      <c r="H77" s="101"/>
      <c r="I77" s="101"/>
      <c r="J77" s="111" t="s">
        <v>187</v>
      </c>
      <c r="K77" s="78"/>
      <c r="L77" s="78"/>
    </row>
    <row r="78" spans="1:12" ht="36" x14ac:dyDescent="0.25">
      <c r="A78" s="106" t="s">
        <v>383</v>
      </c>
      <c r="B78" s="96" t="s">
        <v>384</v>
      </c>
      <c r="C78" s="112">
        <v>9980</v>
      </c>
      <c r="D78" s="98">
        <v>0</v>
      </c>
      <c r="E78" s="93">
        <f t="shared" si="0"/>
        <v>9980</v>
      </c>
      <c r="F78" s="101" t="s">
        <v>379</v>
      </c>
      <c r="G78" s="113" t="s">
        <v>380</v>
      </c>
      <c r="H78" s="101"/>
      <c r="I78" s="101"/>
      <c r="J78" s="111" t="s">
        <v>187</v>
      </c>
      <c r="K78" s="78"/>
      <c r="L78" s="78"/>
    </row>
    <row r="79" spans="1:12" ht="36" x14ac:dyDescent="0.25">
      <c r="A79" s="106" t="s">
        <v>385</v>
      </c>
      <c r="B79" s="96" t="s">
        <v>386</v>
      </c>
      <c r="C79" s="112">
        <v>7450</v>
      </c>
      <c r="D79" s="98">
        <v>0</v>
      </c>
      <c r="E79" s="93">
        <f t="shared" si="0"/>
        <v>7450</v>
      </c>
      <c r="F79" s="101" t="s">
        <v>379</v>
      </c>
      <c r="G79" s="113" t="s">
        <v>380</v>
      </c>
      <c r="H79" s="101"/>
      <c r="I79" s="101"/>
      <c r="J79" s="111" t="s">
        <v>187</v>
      </c>
      <c r="K79" s="78"/>
      <c r="L79" s="78"/>
    </row>
    <row r="80" spans="1:12" ht="36" x14ac:dyDescent="0.25">
      <c r="A80" s="106" t="s">
        <v>387</v>
      </c>
      <c r="B80" s="96" t="s">
        <v>388</v>
      </c>
      <c r="C80" s="112">
        <v>6490</v>
      </c>
      <c r="D80" s="98">
        <v>0</v>
      </c>
      <c r="E80" s="93">
        <f t="shared" si="0"/>
        <v>6490</v>
      </c>
      <c r="F80" s="101" t="s">
        <v>389</v>
      </c>
      <c r="G80" s="113" t="s">
        <v>390</v>
      </c>
      <c r="H80" s="101"/>
      <c r="I80" s="101"/>
      <c r="J80" s="111" t="s">
        <v>187</v>
      </c>
      <c r="K80" s="78"/>
      <c r="L80" s="78"/>
    </row>
    <row r="81" spans="1:12" ht="36" x14ac:dyDescent="0.25">
      <c r="A81" s="106" t="s">
        <v>391</v>
      </c>
      <c r="B81" s="96" t="s">
        <v>388</v>
      </c>
      <c r="C81" s="112">
        <v>11580</v>
      </c>
      <c r="D81" s="98">
        <v>0</v>
      </c>
      <c r="E81" s="93">
        <f t="shared" si="0"/>
        <v>11580</v>
      </c>
      <c r="F81" s="101" t="s">
        <v>389</v>
      </c>
      <c r="G81" s="113" t="s">
        <v>390</v>
      </c>
      <c r="H81" s="101"/>
      <c r="I81" s="101"/>
      <c r="J81" s="111" t="s">
        <v>187</v>
      </c>
      <c r="K81" s="78"/>
      <c r="L81" s="78"/>
    </row>
    <row r="82" spans="1:12" ht="36" x14ac:dyDescent="0.25">
      <c r="A82" s="106" t="s">
        <v>392</v>
      </c>
      <c r="B82" s="96" t="s">
        <v>393</v>
      </c>
      <c r="C82" s="112">
        <v>6830</v>
      </c>
      <c r="D82" s="98">
        <v>0</v>
      </c>
      <c r="E82" s="93">
        <f t="shared" si="0"/>
        <v>6830</v>
      </c>
      <c r="F82" s="101" t="s">
        <v>389</v>
      </c>
      <c r="G82" s="113" t="s">
        <v>390</v>
      </c>
      <c r="H82" s="101"/>
      <c r="I82" s="101"/>
      <c r="J82" s="111" t="s">
        <v>187</v>
      </c>
      <c r="K82" s="78"/>
      <c r="L82" s="78"/>
    </row>
    <row r="83" spans="1:12" ht="36" x14ac:dyDescent="0.25">
      <c r="A83" s="106" t="s">
        <v>394</v>
      </c>
      <c r="B83" s="96" t="s">
        <v>393</v>
      </c>
      <c r="C83" s="112">
        <v>14260</v>
      </c>
      <c r="D83" s="98">
        <v>0</v>
      </c>
      <c r="E83" s="93">
        <f t="shared" si="0"/>
        <v>14260</v>
      </c>
      <c r="F83" s="101" t="s">
        <v>389</v>
      </c>
      <c r="G83" s="113" t="s">
        <v>390</v>
      </c>
      <c r="H83" s="101"/>
      <c r="I83" s="101"/>
      <c r="J83" s="111" t="s">
        <v>187</v>
      </c>
      <c r="K83" s="78"/>
      <c r="L83" s="78"/>
    </row>
    <row r="84" spans="1:12" ht="36" x14ac:dyDescent="0.25">
      <c r="A84" s="106" t="s">
        <v>395</v>
      </c>
      <c r="B84" s="107" t="s">
        <v>343</v>
      </c>
      <c r="C84" s="114">
        <v>4200</v>
      </c>
      <c r="D84" s="108">
        <v>0</v>
      </c>
      <c r="E84" s="94">
        <f t="shared" si="0"/>
        <v>4200</v>
      </c>
      <c r="F84" s="110" t="s">
        <v>396</v>
      </c>
      <c r="G84" s="115" t="s">
        <v>397</v>
      </c>
      <c r="H84" s="110"/>
      <c r="I84" s="110"/>
      <c r="J84" s="111" t="s">
        <v>187</v>
      </c>
      <c r="K84" s="78"/>
      <c r="L84" s="78"/>
    </row>
    <row r="85" spans="1:12" ht="36" x14ac:dyDescent="0.25">
      <c r="A85" s="106" t="s">
        <v>398</v>
      </c>
      <c r="B85" s="96" t="s">
        <v>399</v>
      </c>
      <c r="C85" s="112">
        <v>5440</v>
      </c>
      <c r="D85" s="98">
        <v>0</v>
      </c>
      <c r="E85" s="93">
        <f t="shared" si="0"/>
        <v>5440</v>
      </c>
      <c r="F85" s="101" t="s">
        <v>389</v>
      </c>
      <c r="G85" s="113" t="s">
        <v>390</v>
      </c>
      <c r="H85" s="101"/>
      <c r="I85" s="101"/>
      <c r="J85" s="111" t="s">
        <v>187</v>
      </c>
      <c r="K85" s="78"/>
      <c r="L85" s="78"/>
    </row>
    <row r="86" spans="1:12" ht="36" x14ac:dyDescent="0.25">
      <c r="A86" s="106" t="s">
        <v>400</v>
      </c>
      <c r="B86" s="96" t="s">
        <v>401</v>
      </c>
      <c r="C86" s="112">
        <v>12430</v>
      </c>
      <c r="D86" s="98">
        <v>0</v>
      </c>
      <c r="E86" s="93">
        <f t="shared" si="0"/>
        <v>12430</v>
      </c>
      <c r="F86" s="101" t="s">
        <v>402</v>
      </c>
      <c r="G86" s="113" t="s">
        <v>403</v>
      </c>
      <c r="H86" s="101"/>
      <c r="I86" s="101"/>
      <c r="J86" s="111" t="s">
        <v>187</v>
      </c>
      <c r="K86" s="78"/>
      <c r="L86" s="78"/>
    </row>
    <row r="87" spans="1:12" ht="36" x14ac:dyDescent="0.25">
      <c r="A87" s="106" t="s">
        <v>404</v>
      </c>
      <c r="B87" s="96" t="s">
        <v>405</v>
      </c>
      <c r="C87" s="112">
        <v>44000</v>
      </c>
      <c r="D87" s="98">
        <v>0</v>
      </c>
      <c r="E87" s="93">
        <f t="shared" si="0"/>
        <v>44000</v>
      </c>
      <c r="F87" s="101" t="s">
        <v>406</v>
      </c>
      <c r="G87" s="113" t="s">
        <v>407</v>
      </c>
      <c r="H87" s="101"/>
      <c r="I87" s="101"/>
      <c r="J87" s="111" t="s">
        <v>187</v>
      </c>
      <c r="K87" s="78"/>
      <c r="L87" s="78"/>
    </row>
    <row r="88" spans="1:12" ht="48" x14ac:dyDescent="0.25">
      <c r="A88" s="106" t="s">
        <v>408</v>
      </c>
      <c r="B88" s="101" t="s">
        <v>409</v>
      </c>
      <c r="C88" s="112">
        <v>8000</v>
      </c>
      <c r="D88" s="98">
        <v>0</v>
      </c>
      <c r="E88" s="93">
        <f t="shared" si="0"/>
        <v>8000</v>
      </c>
      <c r="F88" s="101" t="s">
        <v>410</v>
      </c>
      <c r="G88" s="101" t="s">
        <v>411</v>
      </c>
      <c r="H88" s="101"/>
      <c r="I88" s="101"/>
      <c r="J88" s="111" t="s">
        <v>187</v>
      </c>
      <c r="K88" s="78"/>
      <c r="L88" s="78"/>
    </row>
    <row r="89" spans="1:12" ht="48" x14ac:dyDescent="0.25">
      <c r="A89" s="106" t="s">
        <v>412</v>
      </c>
      <c r="B89" s="101" t="s">
        <v>413</v>
      </c>
      <c r="C89" s="112">
        <v>4000</v>
      </c>
      <c r="D89" s="98">
        <v>0</v>
      </c>
      <c r="E89" s="93">
        <f t="shared" si="0"/>
        <v>4000</v>
      </c>
      <c r="F89" s="101" t="s">
        <v>410</v>
      </c>
      <c r="G89" s="101" t="s">
        <v>411</v>
      </c>
      <c r="H89" s="101"/>
      <c r="I89" s="101"/>
      <c r="J89" s="111" t="s">
        <v>187</v>
      </c>
      <c r="K89" s="78"/>
      <c r="L89" s="78"/>
    </row>
    <row r="90" spans="1:12" ht="48" x14ac:dyDescent="0.25">
      <c r="A90" s="106" t="s">
        <v>414</v>
      </c>
      <c r="B90" s="101" t="s">
        <v>415</v>
      </c>
      <c r="C90" s="112">
        <v>12000</v>
      </c>
      <c r="D90" s="98">
        <v>0</v>
      </c>
      <c r="E90" s="93">
        <f t="shared" si="0"/>
        <v>12000</v>
      </c>
      <c r="F90" s="101" t="s">
        <v>410</v>
      </c>
      <c r="G90" s="101" t="s">
        <v>411</v>
      </c>
      <c r="H90" s="101"/>
      <c r="I90" s="101"/>
      <c r="J90" s="111" t="s">
        <v>187</v>
      </c>
      <c r="K90" s="78"/>
      <c r="L90" s="78"/>
    </row>
    <row r="91" spans="1:12" ht="36" x14ac:dyDescent="0.25">
      <c r="A91" s="106" t="s">
        <v>416</v>
      </c>
      <c r="B91" s="101" t="s">
        <v>417</v>
      </c>
      <c r="C91" s="112">
        <v>9125</v>
      </c>
      <c r="D91" s="98">
        <v>0</v>
      </c>
      <c r="E91" s="93">
        <f t="shared" si="0"/>
        <v>9125</v>
      </c>
      <c r="F91" s="101" t="s">
        <v>418</v>
      </c>
      <c r="G91" s="101" t="s">
        <v>419</v>
      </c>
      <c r="H91" s="101"/>
      <c r="I91" s="101"/>
      <c r="J91" s="111" t="s">
        <v>187</v>
      </c>
      <c r="K91" s="78"/>
      <c r="L91" s="78"/>
    </row>
    <row r="92" spans="1:12" ht="36" x14ac:dyDescent="0.25">
      <c r="A92" s="106" t="s">
        <v>420</v>
      </c>
      <c r="B92" s="101" t="s">
        <v>421</v>
      </c>
      <c r="C92" s="112">
        <v>7500</v>
      </c>
      <c r="D92" s="98">
        <v>0</v>
      </c>
      <c r="E92" s="93">
        <f t="shared" si="0"/>
        <v>7500</v>
      </c>
      <c r="F92" s="101" t="s">
        <v>422</v>
      </c>
      <c r="G92" s="101" t="s">
        <v>423</v>
      </c>
      <c r="H92" s="101"/>
      <c r="I92" s="101"/>
      <c r="J92" s="111" t="s">
        <v>187</v>
      </c>
      <c r="K92" s="78"/>
      <c r="L92" s="78"/>
    </row>
    <row r="93" spans="1:12" ht="48" x14ac:dyDescent="0.25">
      <c r="A93" s="106" t="s">
        <v>424</v>
      </c>
      <c r="B93" s="101" t="s">
        <v>425</v>
      </c>
      <c r="C93" s="112">
        <v>4500</v>
      </c>
      <c r="D93" s="98">
        <v>0</v>
      </c>
      <c r="E93" s="93">
        <f t="shared" si="0"/>
        <v>4500</v>
      </c>
      <c r="F93" s="101" t="s">
        <v>426</v>
      </c>
      <c r="G93" s="101" t="s">
        <v>427</v>
      </c>
      <c r="H93" s="101"/>
      <c r="I93" s="101"/>
      <c r="J93" s="111" t="s">
        <v>187</v>
      </c>
      <c r="K93" s="78"/>
      <c r="L93" s="78"/>
    </row>
    <row r="94" spans="1:12" ht="48" x14ac:dyDescent="0.25">
      <c r="A94" s="106" t="s">
        <v>428</v>
      </c>
      <c r="B94" s="110" t="s">
        <v>429</v>
      </c>
      <c r="C94" s="114">
        <v>4500</v>
      </c>
      <c r="D94" s="108">
        <v>0</v>
      </c>
      <c r="E94" s="94">
        <f t="shared" si="0"/>
        <v>4500</v>
      </c>
      <c r="F94" s="110" t="s">
        <v>426</v>
      </c>
      <c r="G94" s="110" t="s">
        <v>427</v>
      </c>
      <c r="H94" s="110"/>
      <c r="I94" s="110"/>
      <c r="J94" s="111" t="s">
        <v>187</v>
      </c>
      <c r="K94" s="78"/>
      <c r="L94" s="78"/>
    </row>
    <row r="95" spans="1:12" ht="48" x14ac:dyDescent="0.25">
      <c r="A95" s="106" t="s">
        <v>430</v>
      </c>
      <c r="B95" s="101" t="s">
        <v>431</v>
      </c>
      <c r="C95" s="112">
        <v>54800.46</v>
      </c>
      <c r="D95" s="98">
        <v>0</v>
      </c>
      <c r="E95" s="93">
        <f t="shared" si="0"/>
        <v>54800.46</v>
      </c>
      <c r="F95" s="101" t="s">
        <v>426</v>
      </c>
      <c r="G95" s="101" t="s">
        <v>427</v>
      </c>
      <c r="H95" s="101"/>
      <c r="I95" s="101"/>
      <c r="J95" s="111" t="s">
        <v>187</v>
      </c>
      <c r="K95" s="78"/>
      <c r="L95" s="78"/>
    </row>
    <row r="96" spans="1:12" ht="48" x14ac:dyDescent="0.25">
      <c r="A96" s="106" t="s">
        <v>432</v>
      </c>
      <c r="B96" s="101" t="s">
        <v>433</v>
      </c>
      <c r="C96" s="112">
        <v>6700</v>
      </c>
      <c r="D96" s="98">
        <v>0</v>
      </c>
      <c r="E96" s="93">
        <f t="shared" si="0"/>
        <v>6700</v>
      </c>
      <c r="F96" s="101" t="s">
        <v>434</v>
      </c>
      <c r="G96" s="101" t="s">
        <v>435</v>
      </c>
      <c r="H96" s="101"/>
      <c r="I96" s="101"/>
      <c r="J96" s="111" t="s">
        <v>187</v>
      </c>
      <c r="K96" s="78"/>
      <c r="L96" s="78"/>
    </row>
    <row r="97" spans="1:12" ht="36" x14ac:dyDescent="0.25">
      <c r="A97" s="106" t="s">
        <v>436</v>
      </c>
      <c r="B97" s="101" t="s">
        <v>437</v>
      </c>
      <c r="C97" s="112">
        <v>29308.68</v>
      </c>
      <c r="D97" s="98">
        <v>0</v>
      </c>
      <c r="E97" s="93">
        <f t="shared" si="0"/>
        <v>29308.68</v>
      </c>
      <c r="F97" s="101" t="s">
        <v>438</v>
      </c>
      <c r="G97" s="101" t="s">
        <v>439</v>
      </c>
      <c r="H97" s="101"/>
      <c r="I97" s="101"/>
      <c r="J97" s="111" t="s">
        <v>187</v>
      </c>
      <c r="K97" s="78"/>
      <c r="L97" s="78"/>
    </row>
    <row r="98" spans="1:12" ht="36" x14ac:dyDescent="0.25">
      <c r="A98" s="106" t="s">
        <v>440</v>
      </c>
      <c r="B98" s="101" t="s">
        <v>441</v>
      </c>
      <c r="C98" s="112">
        <v>18618</v>
      </c>
      <c r="D98" s="98">
        <v>0</v>
      </c>
      <c r="E98" s="93">
        <f t="shared" si="0"/>
        <v>18618</v>
      </c>
      <c r="F98" s="101" t="s">
        <v>442</v>
      </c>
      <c r="G98" s="101" t="s">
        <v>443</v>
      </c>
      <c r="H98" s="101"/>
      <c r="I98" s="101"/>
      <c r="J98" s="111" t="s">
        <v>187</v>
      </c>
      <c r="K98" s="78"/>
      <c r="L98" s="78"/>
    </row>
    <row r="99" spans="1:12" ht="36" x14ac:dyDescent="0.25">
      <c r="A99" s="106" t="s">
        <v>444</v>
      </c>
      <c r="B99" s="110" t="s">
        <v>445</v>
      </c>
      <c r="C99" s="114">
        <v>7797</v>
      </c>
      <c r="D99" s="108">
        <v>0</v>
      </c>
      <c r="E99" s="94">
        <f t="shared" si="0"/>
        <v>7797</v>
      </c>
      <c r="F99" s="110" t="s">
        <v>442</v>
      </c>
      <c r="G99" s="110" t="s">
        <v>443</v>
      </c>
      <c r="H99" s="110"/>
      <c r="I99" s="110"/>
      <c r="J99" s="111" t="s">
        <v>187</v>
      </c>
      <c r="K99" s="111"/>
      <c r="L99" s="111"/>
    </row>
    <row r="100" spans="1:12" ht="36" x14ac:dyDescent="0.25">
      <c r="A100" s="106" t="s">
        <v>446</v>
      </c>
      <c r="B100" s="101" t="s">
        <v>447</v>
      </c>
      <c r="C100" s="112">
        <v>4000.9</v>
      </c>
      <c r="D100" s="98">
        <v>0</v>
      </c>
      <c r="E100" s="93">
        <f t="shared" si="0"/>
        <v>4000.9</v>
      </c>
      <c r="F100" s="101" t="s">
        <v>448</v>
      </c>
      <c r="G100" s="101" t="s">
        <v>449</v>
      </c>
      <c r="H100" s="101"/>
      <c r="I100" s="101"/>
      <c r="J100" s="111" t="s">
        <v>187</v>
      </c>
      <c r="K100" s="76"/>
      <c r="L100" s="76"/>
    </row>
    <row r="101" spans="1:12" ht="36" x14ac:dyDescent="0.25">
      <c r="A101" s="106" t="s">
        <v>450</v>
      </c>
      <c r="B101" s="101" t="s">
        <v>451</v>
      </c>
      <c r="C101" s="112">
        <v>181000</v>
      </c>
      <c r="D101" s="98">
        <v>0</v>
      </c>
      <c r="E101" s="93">
        <f t="shared" si="0"/>
        <v>181000</v>
      </c>
      <c r="F101" s="101" t="s">
        <v>452</v>
      </c>
      <c r="G101" s="101" t="s">
        <v>453</v>
      </c>
      <c r="H101" s="101"/>
      <c r="I101" s="101"/>
      <c r="J101" s="111" t="s">
        <v>187</v>
      </c>
      <c r="K101" s="76"/>
      <c r="L101" s="76"/>
    </row>
    <row r="102" spans="1:12" ht="36" x14ac:dyDescent="0.25">
      <c r="A102" s="106" t="s">
        <v>454</v>
      </c>
      <c r="B102" s="101" t="s">
        <v>451</v>
      </c>
      <c r="C102" s="112">
        <v>181000</v>
      </c>
      <c r="D102" s="98">
        <v>0</v>
      </c>
      <c r="E102" s="93">
        <f t="shared" si="0"/>
        <v>181000</v>
      </c>
      <c r="F102" s="101" t="s">
        <v>452</v>
      </c>
      <c r="G102" s="101" t="s">
        <v>453</v>
      </c>
      <c r="H102" s="101"/>
      <c r="I102" s="101"/>
      <c r="J102" s="111" t="s">
        <v>187</v>
      </c>
      <c r="K102" s="76"/>
      <c r="L102" s="76"/>
    </row>
    <row r="103" spans="1:12" ht="36" x14ac:dyDescent="0.25">
      <c r="A103" s="106" t="s">
        <v>455</v>
      </c>
      <c r="B103" s="101" t="s">
        <v>456</v>
      </c>
      <c r="C103" s="112">
        <v>66500</v>
      </c>
      <c r="D103" s="98">
        <v>0</v>
      </c>
      <c r="E103" s="93">
        <f t="shared" si="0"/>
        <v>66500</v>
      </c>
      <c r="F103" s="101" t="s">
        <v>452</v>
      </c>
      <c r="G103" s="101" t="s">
        <v>453</v>
      </c>
      <c r="H103" s="101"/>
      <c r="I103" s="101"/>
      <c r="J103" s="111" t="s">
        <v>187</v>
      </c>
      <c r="K103" s="76"/>
      <c r="L103" s="76"/>
    </row>
    <row r="104" spans="1:12" ht="36" x14ac:dyDescent="0.25">
      <c r="A104" s="106" t="s">
        <v>457</v>
      </c>
      <c r="B104" s="101" t="s">
        <v>456</v>
      </c>
      <c r="C104" s="112">
        <v>66500</v>
      </c>
      <c r="D104" s="98">
        <v>0</v>
      </c>
      <c r="E104" s="93">
        <f t="shared" si="0"/>
        <v>66500</v>
      </c>
      <c r="F104" s="101" t="s">
        <v>452</v>
      </c>
      <c r="G104" s="101" t="s">
        <v>453</v>
      </c>
      <c r="H104" s="101"/>
      <c r="I104" s="101"/>
      <c r="J104" s="111" t="s">
        <v>187</v>
      </c>
      <c r="K104" s="76"/>
      <c r="L104" s="76"/>
    </row>
    <row r="105" spans="1:12" ht="36" x14ac:dyDescent="0.25">
      <c r="A105" s="106" t="s">
        <v>458</v>
      </c>
      <c r="B105" s="101" t="s">
        <v>459</v>
      </c>
      <c r="C105" s="112">
        <v>15500</v>
      </c>
      <c r="D105" s="98">
        <v>0</v>
      </c>
      <c r="E105" s="93">
        <f t="shared" si="0"/>
        <v>15500</v>
      </c>
      <c r="F105" s="101" t="s">
        <v>460</v>
      </c>
      <c r="G105" s="101" t="s">
        <v>461</v>
      </c>
      <c r="H105" s="101"/>
      <c r="I105" s="101"/>
      <c r="J105" s="111" t="s">
        <v>187</v>
      </c>
      <c r="K105" s="76"/>
      <c r="L105" s="76"/>
    </row>
    <row r="106" spans="1:12" ht="36" x14ac:dyDescent="0.25">
      <c r="A106" s="106" t="s">
        <v>462</v>
      </c>
      <c r="B106" s="110" t="s">
        <v>459</v>
      </c>
      <c r="C106" s="114">
        <v>15500</v>
      </c>
      <c r="D106" s="108">
        <v>0</v>
      </c>
      <c r="E106" s="94">
        <f t="shared" si="0"/>
        <v>15500</v>
      </c>
      <c r="F106" s="110" t="s">
        <v>460</v>
      </c>
      <c r="G106" s="110" t="s">
        <v>461</v>
      </c>
      <c r="H106" s="110"/>
      <c r="I106" s="110"/>
      <c r="J106" s="111" t="s">
        <v>187</v>
      </c>
      <c r="K106" s="106"/>
      <c r="L106" s="106"/>
    </row>
    <row r="107" spans="1:12" ht="36" x14ac:dyDescent="0.25">
      <c r="A107" s="106" t="s">
        <v>463</v>
      </c>
      <c r="B107" s="101" t="s">
        <v>464</v>
      </c>
      <c r="C107" s="112">
        <v>14300</v>
      </c>
      <c r="D107" s="98">
        <v>0</v>
      </c>
      <c r="E107" s="93">
        <f t="shared" ref="E107:E130" si="1">C107-D107</f>
        <v>14300</v>
      </c>
      <c r="F107" s="116" t="s">
        <v>465</v>
      </c>
      <c r="G107" s="101" t="s">
        <v>466</v>
      </c>
      <c r="H107" s="116"/>
      <c r="I107" s="116"/>
      <c r="J107" s="111" t="s">
        <v>187</v>
      </c>
      <c r="K107" s="76"/>
      <c r="L107" s="76"/>
    </row>
    <row r="108" spans="1:12" ht="36" x14ac:dyDescent="0.25">
      <c r="A108" s="106" t="s">
        <v>467</v>
      </c>
      <c r="B108" s="101" t="s">
        <v>468</v>
      </c>
      <c r="C108" s="112">
        <v>12667</v>
      </c>
      <c r="D108" s="98">
        <v>0</v>
      </c>
      <c r="E108" s="93">
        <f t="shared" si="1"/>
        <v>12667</v>
      </c>
      <c r="F108" s="101" t="s">
        <v>469</v>
      </c>
      <c r="G108" s="101" t="s">
        <v>470</v>
      </c>
      <c r="H108" s="101"/>
      <c r="I108" s="101"/>
      <c r="J108" s="111" t="s">
        <v>187</v>
      </c>
      <c r="K108" s="76"/>
      <c r="L108" s="76"/>
    </row>
    <row r="109" spans="1:12" ht="36" x14ac:dyDescent="0.25">
      <c r="A109" s="106" t="s">
        <v>471</v>
      </c>
      <c r="B109" s="101" t="s">
        <v>472</v>
      </c>
      <c r="C109" s="112">
        <v>15370</v>
      </c>
      <c r="D109" s="98">
        <v>0</v>
      </c>
      <c r="E109" s="93">
        <f t="shared" si="1"/>
        <v>15370</v>
      </c>
      <c r="F109" s="101" t="s">
        <v>469</v>
      </c>
      <c r="G109" s="101" t="s">
        <v>470</v>
      </c>
      <c r="H109" s="101"/>
      <c r="I109" s="101"/>
      <c r="J109" s="111" t="s">
        <v>187</v>
      </c>
      <c r="K109" s="76"/>
      <c r="L109" s="76"/>
    </row>
    <row r="110" spans="1:12" ht="48" x14ac:dyDescent="0.25">
      <c r="A110" s="106" t="s">
        <v>473</v>
      </c>
      <c r="B110" s="101" t="s">
        <v>474</v>
      </c>
      <c r="C110" s="112">
        <v>60000</v>
      </c>
      <c r="D110" s="98">
        <v>0</v>
      </c>
      <c r="E110" s="93">
        <f t="shared" si="1"/>
        <v>60000</v>
      </c>
      <c r="F110" s="101" t="s">
        <v>475</v>
      </c>
      <c r="G110" s="101" t="s">
        <v>476</v>
      </c>
      <c r="H110" s="101"/>
      <c r="I110" s="101"/>
      <c r="J110" s="111" t="s">
        <v>187</v>
      </c>
      <c r="K110" s="76"/>
      <c r="L110" s="76"/>
    </row>
    <row r="111" spans="1:12" ht="36" x14ac:dyDescent="0.25">
      <c r="A111" s="106" t="s">
        <v>477</v>
      </c>
      <c r="B111" s="101" t="s">
        <v>478</v>
      </c>
      <c r="C111" s="112">
        <v>9951</v>
      </c>
      <c r="D111" s="98">
        <v>0</v>
      </c>
      <c r="E111" s="93">
        <f t="shared" si="1"/>
        <v>9951</v>
      </c>
      <c r="F111" s="116" t="s">
        <v>479</v>
      </c>
      <c r="G111" s="116" t="s">
        <v>480</v>
      </c>
      <c r="H111" s="116"/>
      <c r="I111" s="116"/>
      <c r="J111" s="111" t="s">
        <v>187</v>
      </c>
      <c r="K111" s="76"/>
      <c r="L111" s="76"/>
    </row>
    <row r="112" spans="1:12" ht="48" x14ac:dyDescent="0.25">
      <c r="A112" s="106" t="s">
        <v>481</v>
      </c>
      <c r="B112" s="101" t="s">
        <v>478</v>
      </c>
      <c r="C112" s="112">
        <v>9951</v>
      </c>
      <c r="D112" s="98">
        <v>0</v>
      </c>
      <c r="E112" s="93">
        <f t="shared" si="1"/>
        <v>9951</v>
      </c>
      <c r="F112" s="101" t="s">
        <v>482</v>
      </c>
      <c r="G112" s="101" t="s">
        <v>483</v>
      </c>
      <c r="H112" s="101"/>
      <c r="I112" s="101"/>
      <c r="J112" s="111" t="s">
        <v>187</v>
      </c>
      <c r="K112" s="76"/>
      <c r="L112" s="76"/>
    </row>
    <row r="113" spans="1:12" ht="36" x14ac:dyDescent="0.25">
      <c r="A113" s="106" t="s">
        <v>484</v>
      </c>
      <c r="B113" s="110" t="s">
        <v>485</v>
      </c>
      <c r="C113" s="114">
        <v>4868</v>
      </c>
      <c r="D113" s="108">
        <v>0</v>
      </c>
      <c r="E113" s="94">
        <f t="shared" si="1"/>
        <v>4868</v>
      </c>
      <c r="F113" s="117" t="s">
        <v>486</v>
      </c>
      <c r="G113" s="117" t="s">
        <v>487</v>
      </c>
      <c r="H113" s="117"/>
      <c r="I113" s="117"/>
      <c r="J113" s="111" t="s">
        <v>187</v>
      </c>
      <c r="K113" s="106"/>
      <c r="L113" s="106"/>
    </row>
    <row r="114" spans="1:12" ht="36" x14ac:dyDescent="0.25">
      <c r="A114" s="106" t="s">
        <v>488</v>
      </c>
      <c r="B114" s="101" t="s">
        <v>489</v>
      </c>
      <c r="C114" s="112">
        <v>19990</v>
      </c>
      <c r="D114" s="98">
        <v>0</v>
      </c>
      <c r="E114" s="93">
        <f t="shared" si="1"/>
        <v>19990</v>
      </c>
      <c r="F114" s="116" t="s">
        <v>490</v>
      </c>
      <c r="G114" s="116" t="s">
        <v>491</v>
      </c>
      <c r="H114" s="116"/>
      <c r="I114" s="116"/>
      <c r="J114" s="111" t="s">
        <v>187</v>
      </c>
      <c r="K114" s="76"/>
      <c r="L114" s="76"/>
    </row>
    <row r="115" spans="1:12" ht="36" x14ac:dyDescent="0.25">
      <c r="A115" s="106" t="s">
        <v>492</v>
      </c>
      <c r="B115" s="101" t="s">
        <v>493</v>
      </c>
      <c r="C115" s="112">
        <v>7163</v>
      </c>
      <c r="D115" s="98">
        <v>0</v>
      </c>
      <c r="E115" s="93">
        <f t="shared" si="1"/>
        <v>7163</v>
      </c>
      <c r="F115" s="116" t="s">
        <v>494</v>
      </c>
      <c r="G115" s="116" t="s">
        <v>495</v>
      </c>
      <c r="H115" s="116"/>
      <c r="I115" s="116"/>
      <c r="J115" s="111" t="s">
        <v>187</v>
      </c>
      <c r="K115" s="76"/>
      <c r="L115" s="76"/>
    </row>
    <row r="116" spans="1:12" ht="36" x14ac:dyDescent="0.25">
      <c r="A116" s="106" t="s">
        <v>496</v>
      </c>
      <c r="B116" s="101" t="s">
        <v>497</v>
      </c>
      <c r="C116" s="112">
        <v>9490</v>
      </c>
      <c r="D116" s="98">
        <v>0</v>
      </c>
      <c r="E116" s="93">
        <f t="shared" si="1"/>
        <v>9490</v>
      </c>
      <c r="F116" s="116" t="s">
        <v>498</v>
      </c>
      <c r="G116" s="116" t="s">
        <v>499</v>
      </c>
      <c r="H116" s="116"/>
      <c r="I116" s="116"/>
      <c r="J116" s="111" t="s">
        <v>187</v>
      </c>
      <c r="K116" s="76"/>
      <c r="L116" s="76"/>
    </row>
    <row r="117" spans="1:12" ht="36" x14ac:dyDescent="0.25">
      <c r="A117" s="106" t="s">
        <v>500</v>
      </c>
      <c r="B117" s="101" t="s">
        <v>501</v>
      </c>
      <c r="C117" s="112">
        <v>5108</v>
      </c>
      <c r="D117" s="98">
        <v>0</v>
      </c>
      <c r="E117" s="93">
        <f t="shared" si="1"/>
        <v>5108</v>
      </c>
      <c r="F117" s="116" t="s">
        <v>502</v>
      </c>
      <c r="G117" s="116" t="s">
        <v>503</v>
      </c>
      <c r="H117" s="116"/>
      <c r="I117" s="116"/>
      <c r="J117" s="111" t="s">
        <v>187</v>
      </c>
      <c r="K117" s="76"/>
      <c r="L117" s="76"/>
    </row>
    <row r="118" spans="1:12" ht="36" x14ac:dyDescent="0.25">
      <c r="A118" s="106" t="s">
        <v>504</v>
      </c>
      <c r="B118" s="110" t="s">
        <v>501</v>
      </c>
      <c r="C118" s="114">
        <v>5108</v>
      </c>
      <c r="D118" s="108">
        <v>0</v>
      </c>
      <c r="E118" s="94">
        <f t="shared" si="1"/>
        <v>5108</v>
      </c>
      <c r="F118" s="117" t="s">
        <v>502</v>
      </c>
      <c r="G118" s="117" t="s">
        <v>499</v>
      </c>
      <c r="H118" s="117"/>
      <c r="I118" s="117"/>
      <c r="J118" s="111" t="s">
        <v>187</v>
      </c>
      <c r="K118" s="106"/>
      <c r="L118" s="106"/>
    </row>
    <row r="119" spans="1:12" ht="36" x14ac:dyDescent="0.25">
      <c r="A119" s="106" t="s">
        <v>505</v>
      </c>
      <c r="B119" s="101" t="s">
        <v>501</v>
      </c>
      <c r="C119" s="112">
        <v>5108</v>
      </c>
      <c r="D119" s="98">
        <v>0</v>
      </c>
      <c r="E119" s="93">
        <f t="shared" si="1"/>
        <v>5108</v>
      </c>
      <c r="F119" s="116" t="s">
        <v>502</v>
      </c>
      <c r="G119" s="116" t="s">
        <v>499</v>
      </c>
      <c r="H119" s="116"/>
      <c r="I119" s="116"/>
      <c r="J119" s="111" t="s">
        <v>187</v>
      </c>
      <c r="K119" s="76"/>
      <c r="L119" s="76"/>
    </row>
    <row r="120" spans="1:12" ht="36" x14ac:dyDescent="0.25">
      <c r="A120" s="106" t="s">
        <v>506</v>
      </c>
      <c r="B120" s="101" t="s">
        <v>501</v>
      </c>
      <c r="C120" s="112">
        <v>5108</v>
      </c>
      <c r="D120" s="98">
        <v>0</v>
      </c>
      <c r="E120" s="93">
        <f t="shared" si="1"/>
        <v>5108</v>
      </c>
      <c r="F120" s="116" t="s">
        <v>502</v>
      </c>
      <c r="G120" s="116" t="s">
        <v>503</v>
      </c>
      <c r="H120" s="116"/>
      <c r="I120" s="116"/>
      <c r="J120" s="111" t="s">
        <v>187</v>
      </c>
      <c r="K120" s="76"/>
      <c r="L120" s="76"/>
    </row>
    <row r="121" spans="1:12" ht="36" x14ac:dyDescent="0.25">
      <c r="A121" s="106" t="s">
        <v>507</v>
      </c>
      <c r="B121" s="101" t="s">
        <v>508</v>
      </c>
      <c r="C121" s="112">
        <v>27290</v>
      </c>
      <c r="D121" s="98">
        <v>0</v>
      </c>
      <c r="E121" s="93">
        <f t="shared" si="1"/>
        <v>27290</v>
      </c>
      <c r="F121" s="116" t="s">
        <v>509</v>
      </c>
      <c r="G121" s="116" t="s">
        <v>503</v>
      </c>
      <c r="H121" s="116"/>
      <c r="I121" s="116"/>
      <c r="J121" s="111" t="s">
        <v>187</v>
      </c>
      <c r="K121" s="76"/>
      <c r="L121" s="76"/>
    </row>
    <row r="122" spans="1:12" ht="36" x14ac:dyDescent="0.25">
      <c r="A122" s="106" t="s">
        <v>510</v>
      </c>
      <c r="B122" s="101" t="s">
        <v>511</v>
      </c>
      <c r="C122" s="112">
        <v>13690</v>
      </c>
      <c r="D122" s="98">
        <v>0</v>
      </c>
      <c r="E122" s="93">
        <f t="shared" si="1"/>
        <v>13690</v>
      </c>
      <c r="F122" s="116" t="s">
        <v>509</v>
      </c>
      <c r="G122" s="116" t="s">
        <v>503</v>
      </c>
      <c r="H122" s="116"/>
      <c r="I122" s="116"/>
      <c r="J122" s="111" t="s">
        <v>187</v>
      </c>
      <c r="K122" s="76"/>
      <c r="L122" s="76"/>
    </row>
    <row r="123" spans="1:12" ht="36" x14ac:dyDescent="0.25">
      <c r="A123" s="106" t="s">
        <v>512</v>
      </c>
      <c r="B123" s="101" t="s">
        <v>513</v>
      </c>
      <c r="C123" s="112">
        <v>3790</v>
      </c>
      <c r="D123" s="98">
        <v>0</v>
      </c>
      <c r="E123" s="93">
        <f t="shared" si="1"/>
        <v>3790</v>
      </c>
      <c r="F123" s="116" t="s">
        <v>514</v>
      </c>
      <c r="G123" s="116" t="s">
        <v>491</v>
      </c>
      <c r="H123" s="116"/>
      <c r="I123" s="116"/>
      <c r="J123" s="111" t="s">
        <v>187</v>
      </c>
      <c r="K123" s="76"/>
      <c r="L123" s="76"/>
    </row>
    <row r="124" spans="1:12" ht="36" x14ac:dyDescent="0.25">
      <c r="A124" s="106" t="s">
        <v>515</v>
      </c>
      <c r="B124" s="101" t="s">
        <v>516</v>
      </c>
      <c r="C124" s="112">
        <v>5500</v>
      </c>
      <c r="D124" s="98">
        <v>0</v>
      </c>
      <c r="E124" s="93">
        <f t="shared" si="1"/>
        <v>5500</v>
      </c>
      <c r="F124" s="116" t="s">
        <v>517</v>
      </c>
      <c r="G124" s="116" t="s">
        <v>518</v>
      </c>
      <c r="H124" s="116"/>
      <c r="I124" s="116"/>
      <c r="J124" s="111" t="s">
        <v>187</v>
      </c>
      <c r="K124" s="76"/>
      <c r="L124" s="76"/>
    </row>
    <row r="125" spans="1:12" ht="36" x14ac:dyDescent="0.25">
      <c r="A125" s="106" t="s">
        <v>519</v>
      </c>
      <c r="B125" s="101" t="s">
        <v>520</v>
      </c>
      <c r="C125" s="112">
        <v>4000</v>
      </c>
      <c r="D125" s="98">
        <v>0</v>
      </c>
      <c r="E125" s="93">
        <f t="shared" si="1"/>
        <v>4000</v>
      </c>
      <c r="F125" s="116" t="s">
        <v>521</v>
      </c>
      <c r="G125" s="116" t="s">
        <v>522</v>
      </c>
      <c r="H125" s="116"/>
      <c r="I125" s="116"/>
      <c r="J125" s="111" t="s">
        <v>187</v>
      </c>
      <c r="K125" s="76"/>
      <c r="L125" s="76"/>
    </row>
    <row r="126" spans="1:12" ht="36" x14ac:dyDescent="0.25">
      <c r="A126" s="106" t="s">
        <v>523</v>
      </c>
      <c r="B126" s="101" t="s">
        <v>524</v>
      </c>
      <c r="C126" s="112">
        <v>4800</v>
      </c>
      <c r="D126" s="98">
        <v>0</v>
      </c>
      <c r="E126" s="93">
        <f t="shared" si="1"/>
        <v>4800</v>
      </c>
      <c r="F126" s="116" t="s">
        <v>525</v>
      </c>
      <c r="G126" s="116" t="s">
        <v>491</v>
      </c>
      <c r="H126" s="116"/>
      <c r="I126" s="116"/>
      <c r="J126" s="111" t="s">
        <v>187</v>
      </c>
      <c r="K126" s="76"/>
      <c r="L126" s="76"/>
    </row>
    <row r="127" spans="1:12" ht="36" x14ac:dyDescent="0.25">
      <c r="A127" s="106" t="s">
        <v>526</v>
      </c>
      <c r="B127" s="101" t="s">
        <v>527</v>
      </c>
      <c r="C127" s="112">
        <v>31800</v>
      </c>
      <c r="D127" s="98">
        <v>0</v>
      </c>
      <c r="E127" s="93">
        <f t="shared" si="1"/>
        <v>31800</v>
      </c>
      <c r="F127" s="116" t="s">
        <v>525</v>
      </c>
      <c r="G127" s="116" t="s">
        <v>528</v>
      </c>
      <c r="H127" s="116"/>
      <c r="I127" s="116"/>
      <c r="J127" s="111" t="s">
        <v>187</v>
      </c>
      <c r="K127" s="76"/>
      <c r="L127" s="76"/>
    </row>
    <row r="128" spans="1:12" ht="36" x14ac:dyDescent="0.25">
      <c r="A128" s="106" t="s">
        <v>529</v>
      </c>
      <c r="B128" s="101" t="s">
        <v>343</v>
      </c>
      <c r="C128" s="112">
        <v>5000</v>
      </c>
      <c r="D128" s="98">
        <v>0</v>
      </c>
      <c r="E128" s="93">
        <f t="shared" si="1"/>
        <v>5000</v>
      </c>
      <c r="F128" s="116" t="s">
        <v>525</v>
      </c>
      <c r="G128" s="116" t="s">
        <v>491</v>
      </c>
      <c r="H128" s="116"/>
      <c r="I128" s="116"/>
      <c r="J128" s="111" t="s">
        <v>187</v>
      </c>
      <c r="K128" s="76"/>
      <c r="L128" s="76"/>
    </row>
    <row r="129" spans="1:12" ht="36" x14ac:dyDescent="0.25">
      <c r="A129" s="106" t="s">
        <v>530</v>
      </c>
      <c r="B129" s="101" t="s">
        <v>520</v>
      </c>
      <c r="C129" s="112">
        <v>4080</v>
      </c>
      <c r="D129" s="98">
        <v>0</v>
      </c>
      <c r="E129" s="93">
        <f t="shared" si="1"/>
        <v>4080</v>
      </c>
      <c r="F129" s="116" t="s">
        <v>531</v>
      </c>
      <c r="G129" s="116" t="s">
        <v>532</v>
      </c>
      <c r="H129" s="116"/>
      <c r="I129" s="116"/>
      <c r="J129" s="111" t="s">
        <v>187</v>
      </c>
      <c r="K129" s="76"/>
      <c r="L129" s="76"/>
    </row>
    <row r="130" spans="1:12" ht="36" x14ac:dyDescent="0.25">
      <c r="A130" s="106" t="s">
        <v>533</v>
      </c>
      <c r="B130" s="101" t="s">
        <v>534</v>
      </c>
      <c r="C130" s="112">
        <v>3230</v>
      </c>
      <c r="D130" s="98">
        <v>0</v>
      </c>
      <c r="E130" s="93">
        <f t="shared" si="1"/>
        <v>3230</v>
      </c>
      <c r="F130" s="116" t="s">
        <v>531</v>
      </c>
      <c r="G130" s="116" t="s">
        <v>535</v>
      </c>
      <c r="H130" s="116"/>
      <c r="I130" s="116"/>
      <c r="J130" s="111" t="s">
        <v>187</v>
      </c>
      <c r="K130" s="76"/>
      <c r="L130" s="76"/>
    </row>
    <row r="131" spans="1:12" ht="36" x14ac:dyDescent="0.25">
      <c r="A131" s="76" t="s">
        <v>536</v>
      </c>
      <c r="B131" s="118" t="s">
        <v>537</v>
      </c>
      <c r="C131" s="118" t="s">
        <v>538</v>
      </c>
      <c r="D131" s="118" t="s">
        <v>184</v>
      </c>
      <c r="E131" s="118" t="s">
        <v>538</v>
      </c>
      <c r="F131" s="118" t="s">
        <v>539</v>
      </c>
      <c r="G131" s="118" t="s">
        <v>540</v>
      </c>
      <c r="H131" s="118"/>
      <c r="I131" s="118"/>
      <c r="J131" s="111" t="s">
        <v>187</v>
      </c>
      <c r="K131" s="118"/>
      <c r="L131" s="118"/>
    </row>
    <row r="132" spans="1:12" ht="60" x14ac:dyDescent="0.25">
      <c r="A132" s="76" t="s">
        <v>541</v>
      </c>
      <c r="B132" s="78" t="s">
        <v>542</v>
      </c>
      <c r="C132" s="78" t="s">
        <v>543</v>
      </c>
      <c r="D132" s="78" t="s">
        <v>184</v>
      </c>
      <c r="E132" s="78" t="s">
        <v>543</v>
      </c>
      <c r="F132" s="78" t="s">
        <v>544</v>
      </c>
      <c r="G132" s="78" t="s">
        <v>545</v>
      </c>
      <c r="H132" s="101" t="s">
        <v>344</v>
      </c>
      <c r="I132" s="78"/>
      <c r="J132" s="111" t="s">
        <v>187</v>
      </c>
      <c r="K132" s="78"/>
      <c r="L132" s="78"/>
    </row>
    <row r="133" spans="1:12" ht="36" x14ac:dyDescent="0.25">
      <c r="A133" s="76" t="s">
        <v>546</v>
      </c>
      <c r="B133" s="116" t="s">
        <v>547</v>
      </c>
      <c r="C133" s="119">
        <v>14750</v>
      </c>
      <c r="D133" s="120">
        <v>0</v>
      </c>
      <c r="E133" s="93">
        <f t="shared" ref="E133:E135" si="2">C133-D133</f>
        <v>14750</v>
      </c>
      <c r="F133" s="116" t="s">
        <v>548</v>
      </c>
      <c r="G133" s="116" t="s">
        <v>549</v>
      </c>
      <c r="H133" s="116"/>
      <c r="I133" s="116"/>
      <c r="J133" s="111" t="s">
        <v>187</v>
      </c>
      <c r="K133" s="76"/>
      <c r="L133" s="76"/>
    </row>
    <row r="134" spans="1:12" ht="36" x14ac:dyDescent="0.25">
      <c r="A134" s="76" t="s">
        <v>550</v>
      </c>
      <c r="B134" s="116" t="s">
        <v>551</v>
      </c>
      <c r="C134" s="119">
        <v>14250</v>
      </c>
      <c r="D134" s="120">
        <v>0</v>
      </c>
      <c r="E134" s="93">
        <f t="shared" si="2"/>
        <v>14250</v>
      </c>
      <c r="F134" s="116" t="s">
        <v>552</v>
      </c>
      <c r="G134" s="116" t="s">
        <v>549</v>
      </c>
      <c r="H134" s="116"/>
      <c r="I134" s="116"/>
      <c r="J134" s="111" t="s">
        <v>187</v>
      </c>
      <c r="K134" s="76"/>
      <c r="L134" s="76"/>
    </row>
    <row r="135" spans="1:12" ht="36" x14ac:dyDescent="0.25">
      <c r="A135" s="76" t="s">
        <v>553</v>
      </c>
      <c r="B135" s="116" t="s">
        <v>554</v>
      </c>
      <c r="C135" s="119">
        <v>17950</v>
      </c>
      <c r="D135" s="120">
        <v>0</v>
      </c>
      <c r="E135" s="93">
        <f t="shared" si="2"/>
        <v>17950</v>
      </c>
      <c r="F135" s="116" t="s">
        <v>555</v>
      </c>
      <c r="G135" s="116" t="s">
        <v>556</v>
      </c>
      <c r="H135" s="116"/>
      <c r="I135" s="116"/>
      <c r="J135" s="111" t="s">
        <v>187</v>
      </c>
      <c r="K135" s="76"/>
      <c r="L135" s="76"/>
    </row>
    <row r="136" spans="1:12" ht="48" x14ac:dyDescent="0.25">
      <c r="A136" s="76" t="s">
        <v>557</v>
      </c>
      <c r="B136" s="117" t="s">
        <v>558</v>
      </c>
      <c r="C136" s="121">
        <v>49909</v>
      </c>
      <c r="D136" s="122">
        <v>3433.48</v>
      </c>
      <c r="E136" s="93">
        <f>C136-D136</f>
        <v>46475.519999999997</v>
      </c>
      <c r="F136" s="117" t="s">
        <v>559</v>
      </c>
      <c r="G136" s="117" t="s">
        <v>560</v>
      </c>
      <c r="H136" s="117"/>
      <c r="I136" s="117"/>
      <c r="J136" s="111" t="s">
        <v>187</v>
      </c>
      <c r="K136" s="76"/>
      <c r="L136" s="76"/>
    </row>
    <row r="137" spans="1:12" ht="48" x14ac:dyDescent="0.25">
      <c r="A137" s="76" t="s">
        <v>561</v>
      </c>
      <c r="B137" s="78" t="s">
        <v>562</v>
      </c>
      <c r="C137" s="78" t="s">
        <v>563</v>
      </c>
      <c r="D137" s="78" t="s">
        <v>184</v>
      </c>
      <c r="E137" s="78" t="s">
        <v>563</v>
      </c>
      <c r="F137" s="78" t="s">
        <v>564</v>
      </c>
      <c r="G137" s="78" t="s">
        <v>565</v>
      </c>
      <c r="H137" s="78"/>
      <c r="I137" s="78"/>
      <c r="J137" s="111" t="s">
        <v>187</v>
      </c>
      <c r="K137" s="78"/>
      <c r="L137" s="78"/>
    </row>
    <row r="138" spans="1:12" ht="36" x14ac:dyDescent="0.25">
      <c r="A138" s="76" t="s">
        <v>566</v>
      </c>
      <c r="B138" s="78" t="s">
        <v>441</v>
      </c>
      <c r="C138" s="78" t="s">
        <v>567</v>
      </c>
      <c r="D138" s="78" t="s">
        <v>184</v>
      </c>
      <c r="E138" s="78" t="s">
        <v>567</v>
      </c>
      <c r="F138" s="78" t="s">
        <v>568</v>
      </c>
      <c r="G138" s="78" t="s">
        <v>569</v>
      </c>
      <c r="H138" s="78"/>
      <c r="I138" s="78"/>
      <c r="J138" s="111" t="s">
        <v>187</v>
      </c>
      <c r="K138" s="78"/>
      <c r="L138" s="78"/>
    </row>
    <row r="139" spans="1:12" ht="36" x14ac:dyDescent="0.25">
      <c r="A139" s="76" t="s">
        <v>570</v>
      </c>
      <c r="B139" s="92" t="s">
        <v>571</v>
      </c>
      <c r="C139" s="93">
        <v>14500</v>
      </c>
      <c r="D139" s="93">
        <v>0</v>
      </c>
      <c r="E139" s="93">
        <f t="shared" ref="E139:E147" si="3">C139-D139</f>
        <v>14500</v>
      </c>
      <c r="F139" s="92" t="s">
        <v>572</v>
      </c>
      <c r="G139" s="92" t="s">
        <v>573</v>
      </c>
      <c r="H139" s="92"/>
      <c r="I139" s="92"/>
      <c r="J139" s="111" t="s">
        <v>187</v>
      </c>
      <c r="K139" s="78"/>
      <c r="L139" s="78"/>
    </row>
    <row r="140" spans="1:12" ht="48" x14ac:dyDescent="0.25">
      <c r="A140" s="76" t="s">
        <v>574</v>
      </c>
      <c r="B140" s="92" t="s">
        <v>575</v>
      </c>
      <c r="C140" s="93">
        <v>21153.61</v>
      </c>
      <c r="D140" s="93">
        <v>0</v>
      </c>
      <c r="E140" s="93">
        <f t="shared" si="3"/>
        <v>21153.61</v>
      </c>
      <c r="F140" s="92" t="s">
        <v>576</v>
      </c>
      <c r="G140" s="92" t="s">
        <v>577</v>
      </c>
      <c r="H140" s="92"/>
      <c r="I140" s="92"/>
      <c r="J140" s="111" t="s">
        <v>187</v>
      </c>
      <c r="K140" s="78"/>
      <c r="L140" s="78"/>
    </row>
    <row r="141" spans="1:12" ht="36" x14ac:dyDescent="0.25">
      <c r="A141" s="76" t="s">
        <v>578</v>
      </c>
      <c r="B141" s="92" t="s">
        <v>579</v>
      </c>
      <c r="C141" s="93">
        <v>4800</v>
      </c>
      <c r="D141" s="93">
        <v>0</v>
      </c>
      <c r="E141" s="93">
        <f t="shared" si="3"/>
        <v>4800</v>
      </c>
      <c r="F141" s="92" t="s">
        <v>580</v>
      </c>
      <c r="G141" s="92" t="s">
        <v>581</v>
      </c>
      <c r="H141" s="92"/>
      <c r="I141" s="92"/>
      <c r="J141" s="111" t="s">
        <v>187</v>
      </c>
      <c r="K141" s="78"/>
      <c r="L141" s="78"/>
    </row>
    <row r="142" spans="1:12" ht="36" x14ac:dyDescent="0.25">
      <c r="A142" s="76" t="s">
        <v>582</v>
      </c>
      <c r="B142" s="92" t="s">
        <v>583</v>
      </c>
      <c r="C142" s="93">
        <v>28043</v>
      </c>
      <c r="D142" s="93">
        <v>0</v>
      </c>
      <c r="E142" s="93">
        <f t="shared" si="3"/>
        <v>28043</v>
      </c>
      <c r="F142" s="92" t="s">
        <v>584</v>
      </c>
      <c r="G142" s="123">
        <v>43410</v>
      </c>
      <c r="H142" s="92"/>
      <c r="I142" s="92"/>
      <c r="J142" s="111" t="s">
        <v>187</v>
      </c>
      <c r="K142" s="78"/>
      <c r="L142" s="78"/>
    </row>
    <row r="143" spans="1:12" ht="36" x14ac:dyDescent="0.25">
      <c r="A143" s="76" t="s">
        <v>585</v>
      </c>
      <c r="B143" s="92" t="s">
        <v>586</v>
      </c>
      <c r="C143" s="93">
        <v>28043</v>
      </c>
      <c r="D143" s="93">
        <v>0</v>
      </c>
      <c r="E143" s="93">
        <f t="shared" si="3"/>
        <v>28043</v>
      </c>
      <c r="F143" s="92" t="s">
        <v>587</v>
      </c>
      <c r="G143" s="123">
        <v>43440</v>
      </c>
      <c r="H143" s="92"/>
      <c r="I143" s="92"/>
      <c r="J143" s="111" t="s">
        <v>187</v>
      </c>
      <c r="K143" s="78"/>
      <c r="L143" s="78"/>
    </row>
    <row r="144" spans="1:12" ht="36" x14ac:dyDescent="0.25">
      <c r="A144" s="76" t="s">
        <v>588</v>
      </c>
      <c r="B144" s="92" t="s">
        <v>589</v>
      </c>
      <c r="C144" s="93">
        <v>28870</v>
      </c>
      <c r="D144" s="93">
        <v>0</v>
      </c>
      <c r="E144" s="93">
        <f t="shared" si="3"/>
        <v>28870</v>
      </c>
      <c r="F144" s="92" t="s">
        <v>590</v>
      </c>
      <c r="G144" s="123">
        <v>43454</v>
      </c>
      <c r="H144" s="92"/>
      <c r="I144" s="92"/>
      <c r="J144" s="111" t="s">
        <v>187</v>
      </c>
      <c r="K144" s="78"/>
      <c r="L144" s="78"/>
    </row>
    <row r="145" spans="1:12" ht="36" x14ac:dyDescent="0.25">
      <c r="A145" s="76" t="s">
        <v>591</v>
      </c>
      <c r="B145" s="92" t="s">
        <v>592</v>
      </c>
      <c r="C145" s="93">
        <v>21130</v>
      </c>
      <c r="D145" s="93">
        <v>0</v>
      </c>
      <c r="E145" s="93">
        <f t="shared" si="3"/>
        <v>21130</v>
      </c>
      <c r="F145" s="92" t="s">
        <v>590</v>
      </c>
      <c r="G145" s="123">
        <v>43454</v>
      </c>
      <c r="H145" s="92"/>
      <c r="I145" s="92"/>
      <c r="J145" s="111" t="s">
        <v>187</v>
      </c>
      <c r="K145" s="78"/>
      <c r="L145" s="78"/>
    </row>
    <row r="146" spans="1:12" ht="36" x14ac:dyDescent="0.25">
      <c r="A146" s="76" t="s">
        <v>593</v>
      </c>
      <c r="B146" s="124" t="s">
        <v>594</v>
      </c>
      <c r="C146" s="93">
        <v>20302</v>
      </c>
      <c r="D146" s="93">
        <v>0</v>
      </c>
      <c r="E146" s="93">
        <f t="shared" si="3"/>
        <v>20302</v>
      </c>
      <c r="F146" s="124" t="s">
        <v>595</v>
      </c>
      <c r="G146" s="125">
        <v>43818</v>
      </c>
      <c r="H146" s="124"/>
      <c r="I146" s="124"/>
      <c r="J146" s="111" t="s">
        <v>187</v>
      </c>
      <c r="K146" s="78"/>
      <c r="L146" s="78"/>
    </row>
    <row r="147" spans="1:12" ht="36" x14ac:dyDescent="0.25">
      <c r="A147" s="76" t="s">
        <v>596</v>
      </c>
      <c r="B147" s="124" t="s">
        <v>597</v>
      </c>
      <c r="C147" s="93">
        <v>30485</v>
      </c>
      <c r="D147" s="93">
        <v>0</v>
      </c>
      <c r="E147" s="93">
        <f t="shared" si="3"/>
        <v>30485</v>
      </c>
      <c r="F147" s="124" t="s">
        <v>598</v>
      </c>
      <c r="G147" s="125">
        <v>43818</v>
      </c>
      <c r="H147" s="124"/>
      <c r="I147" s="124"/>
      <c r="J147" s="111" t="s">
        <v>187</v>
      </c>
      <c r="K147" s="78"/>
      <c r="L147" s="78"/>
    </row>
    <row r="148" spans="1:12" ht="120" x14ac:dyDescent="0.25">
      <c r="A148" s="76" t="s">
        <v>599</v>
      </c>
      <c r="B148" s="126" t="s">
        <v>600</v>
      </c>
      <c r="C148" s="127">
        <v>1800</v>
      </c>
      <c r="D148" s="127">
        <v>1800</v>
      </c>
      <c r="E148" s="127">
        <v>0</v>
      </c>
      <c r="F148" s="92" t="s">
        <v>601</v>
      </c>
      <c r="G148" s="123">
        <v>44958</v>
      </c>
      <c r="H148" s="92"/>
      <c r="I148" s="123"/>
      <c r="J148" s="111" t="s">
        <v>187</v>
      </c>
      <c r="K148" s="78"/>
      <c r="L148" s="78"/>
    </row>
    <row r="149" spans="1:12" ht="96" x14ac:dyDescent="0.25">
      <c r="A149" s="76" t="s">
        <v>602</v>
      </c>
      <c r="B149" s="126" t="s">
        <v>603</v>
      </c>
      <c r="C149" s="127" t="s">
        <v>604</v>
      </c>
      <c r="D149" s="127" t="s">
        <v>604</v>
      </c>
      <c r="E149" s="127">
        <v>0</v>
      </c>
      <c r="F149" s="92" t="s">
        <v>605</v>
      </c>
      <c r="G149" s="123">
        <v>45097</v>
      </c>
      <c r="H149" s="92"/>
      <c r="I149" s="92"/>
      <c r="J149" s="111" t="s">
        <v>187</v>
      </c>
      <c r="K149" s="78"/>
      <c r="L149" s="78"/>
    </row>
    <row r="150" spans="1:12" ht="96" x14ac:dyDescent="0.25">
      <c r="A150" s="76" t="s">
        <v>606</v>
      </c>
      <c r="B150" s="126" t="s">
        <v>607</v>
      </c>
      <c r="C150" s="127">
        <v>590</v>
      </c>
      <c r="D150" s="127">
        <v>590</v>
      </c>
      <c r="E150" s="127">
        <v>0</v>
      </c>
      <c r="F150" s="92" t="s">
        <v>608</v>
      </c>
      <c r="G150" s="123">
        <v>45231</v>
      </c>
      <c r="H150" s="92"/>
      <c r="I150" s="123"/>
      <c r="J150" s="111" t="s">
        <v>187</v>
      </c>
      <c r="K150" s="78"/>
      <c r="L150" s="78"/>
    </row>
    <row r="151" spans="1:12" ht="96" x14ac:dyDescent="0.25">
      <c r="A151" s="76" t="s">
        <v>609</v>
      </c>
      <c r="B151" s="126" t="s">
        <v>610</v>
      </c>
      <c r="C151" s="127">
        <v>553</v>
      </c>
      <c r="D151" s="127">
        <v>553</v>
      </c>
      <c r="E151" s="127">
        <v>0</v>
      </c>
      <c r="F151" s="92" t="s">
        <v>608</v>
      </c>
      <c r="G151" s="123">
        <v>45231</v>
      </c>
      <c r="H151" s="92"/>
      <c r="I151" s="123"/>
      <c r="J151" s="111" t="s">
        <v>187</v>
      </c>
      <c r="K151" s="78"/>
      <c r="L151" s="78"/>
    </row>
    <row r="152" spans="1:12" ht="36" x14ac:dyDescent="0.25">
      <c r="A152" s="76" t="s">
        <v>611</v>
      </c>
      <c r="B152" s="126" t="s">
        <v>612</v>
      </c>
      <c r="C152" s="127">
        <v>44500</v>
      </c>
      <c r="D152" s="127">
        <v>44500</v>
      </c>
      <c r="E152" s="127">
        <v>0</v>
      </c>
      <c r="F152" s="92" t="s">
        <v>613</v>
      </c>
      <c r="G152" s="123">
        <v>45427</v>
      </c>
      <c r="H152" s="92"/>
      <c r="I152" s="123"/>
      <c r="J152" s="111" t="s">
        <v>187</v>
      </c>
      <c r="K152" s="78"/>
      <c r="L152" s="78"/>
    </row>
    <row r="153" spans="1:12" ht="36" x14ac:dyDescent="0.25">
      <c r="A153" s="76" t="s">
        <v>614</v>
      </c>
      <c r="B153" s="126" t="s">
        <v>615</v>
      </c>
      <c r="C153" s="127">
        <v>11144</v>
      </c>
      <c r="D153" s="127">
        <v>11144</v>
      </c>
      <c r="E153" s="127">
        <v>0</v>
      </c>
      <c r="F153" s="92" t="s">
        <v>616</v>
      </c>
      <c r="G153" s="123">
        <v>45642</v>
      </c>
      <c r="H153" s="92"/>
      <c r="I153" s="123"/>
      <c r="J153" s="111" t="s">
        <v>187</v>
      </c>
      <c r="K153" s="78"/>
      <c r="L153" s="78"/>
    </row>
    <row r="154" spans="1:12" ht="36" x14ac:dyDescent="0.25">
      <c r="A154" s="76" t="s">
        <v>617</v>
      </c>
      <c r="B154" s="126" t="s">
        <v>618</v>
      </c>
      <c r="C154" s="127">
        <v>17844</v>
      </c>
      <c r="D154" s="127">
        <v>17844</v>
      </c>
      <c r="E154" s="127">
        <v>0</v>
      </c>
      <c r="F154" s="92" t="s">
        <v>616</v>
      </c>
      <c r="G154" s="123">
        <v>45642</v>
      </c>
      <c r="H154" s="92"/>
      <c r="I154" s="123"/>
      <c r="J154" s="111" t="s">
        <v>187</v>
      </c>
      <c r="K154" s="78"/>
      <c r="L154" s="78"/>
    </row>
    <row r="155" spans="1:12" s="143" customFormat="1" ht="98.25" customHeight="1" x14ac:dyDescent="0.25">
      <c r="A155" s="144" t="s">
        <v>995</v>
      </c>
      <c r="B155" s="145" t="s">
        <v>993</v>
      </c>
      <c r="C155" s="146">
        <v>167000</v>
      </c>
      <c r="D155" s="146">
        <v>167000</v>
      </c>
      <c r="E155" s="146">
        <v>0</v>
      </c>
      <c r="F155" s="147" t="s">
        <v>994</v>
      </c>
      <c r="G155" s="148">
        <v>45973</v>
      </c>
      <c r="H155" s="147"/>
      <c r="I155" s="147"/>
      <c r="J155" s="149" t="s">
        <v>187</v>
      </c>
      <c r="K155" s="141"/>
      <c r="L155" s="141"/>
    </row>
    <row r="156" spans="1:12" x14ac:dyDescent="0.25">
      <c r="A156" s="78"/>
      <c r="B156" s="81" t="s">
        <v>188</v>
      </c>
      <c r="C156" s="89">
        <f>SUM(C42:C147)</f>
        <v>1943000.6500000001</v>
      </c>
      <c r="D156" s="89">
        <f>SUM(D42:D147)</f>
        <v>3433.48</v>
      </c>
      <c r="E156" s="89">
        <f>SUM(E42:E147)</f>
        <v>1939567.1700000002</v>
      </c>
      <c r="F156" s="78"/>
      <c r="G156" s="78"/>
      <c r="H156" s="78"/>
      <c r="I156" s="78"/>
      <c r="J156" s="78"/>
      <c r="K156" s="78"/>
      <c r="L156" s="78"/>
    </row>
    <row r="157" spans="1:12" x14ac:dyDescent="0.25">
      <c r="A157" s="180" t="s">
        <v>84</v>
      </c>
      <c r="B157" s="181"/>
      <c r="C157" s="181"/>
      <c r="D157" s="181"/>
      <c r="E157" s="181"/>
      <c r="F157" s="181"/>
      <c r="G157" s="181"/>
      <c r="H157" s="181"/>
      <c r="I157" s="181"/>
      <c r="J157" s="181"/>
      <c r="K157" s="181"/>
      <c r="L157" s="182"/>
    </row>
    <row r="158" spans="1:12" ht="36" x14ac:dyDescent="0.25">
      <c r="A158" s="76" t="s">
        <v>196</v>
      </c>
      <c r="B158" s="92" t="s">
        <v>619</v>
      </c>
      <c r="C158" s="127">
        <v>12460</v>
      </c>
      <c r="D158" s="127">
        <v>0</v>
      </c>
      <c r="E158" s="127">
        <f t="shared" ref="E158" si="4">C158-D158</f>
        <v>12460</v>
      </c>
      <c r="F158" s="92" t="s">
        <v>620</v>
      </c>
      <c r="G158" s="92" t="s">
        <v>621</v>
      </c>
      <c r="H158" s="92"/>
      <c r="I158" s="92"/>
      <c r="J158" s="111" t="s">
        <v>187</v>
      </c>
      <c r="K158" s="78"/>
      <c r="L158" s="78"/>
    </row>
    <row r="159" spans="1:12" ht="36" x14ac:dyDescent="0.25">
      <c r="A159" s="76" t="s">
        <v>202</v>
      </c>
      <c r="B159" s="92" t="s">
        <v>622</v>
      </c>
      <c r="C159" s="127">
        <v>746.77</v>
      </c>
      <c r="D159" s="127">
        <v>0</v>
      </c>
      <c r="E159" s="127">
        <f>C159-D159</f>
        <v>746.77</v>
      </c>
      <c r="F159" s="92" t="s">
        <v>623</v>
      </c>
      <c r="G159" s="92" t="s">
        <v>624</v>
      </c>
      <c r="H159" s="92"/>
      <c r="I159" s="92"/>
      <c r="J159" s="111" t="s">
        <v>187</v>
      </c>
      <c r="K159" s="78"/>
      <c r="L159" s="78"/>
    </row>
    <row r="160" spans="1:12" ht="36" x14ac:dyDescent="0.25">
      <c r="A160" s="76" t="s">
        <v>207</v>
      </c>
      <c r="B160" s="92" t="s">
        <v>625</v>
      </c>
      <c r="C160" s="127">
        <v>2180</v>
      </c>
      <c r="D160" s="127">
        <v>0</v>
      </c>
      <c r="E160" s="127">
        <f>C160-D160</f>
        <v>2180</v>
      </c>
      <c r="F160" s="92" t="s">
        <v>623</v>
      </c>
      <c r="G160" s="92" t="s">
        <v>624</v>
      </c>
      <c r="H160" s="92"/>
      <c r="I160" s="92"/>
      <c r="J160" s="111" t="s">
        <v>187</v>
      </c>
      <c r="K160" s="78"/>
      <c r="L160" s="78"/>
    </row>
    <row r="161" spans="1:12" ht="84" x14ac:dyDescent="0.25">
      <c r="A161" s="76" t="s">
        <v>306</v>
      </c>
      <c r="B161" s="92" t="s">
        <v>626</v>
      </c>
      <c r="C161" s="127">
        <v>3200</v>
      </c>
      <c r="D161" s="127">
        <v>0</v>
      </c>
      <c r="E161" s="127">
        <v>3200</v>
      </c>
      <c r="F161" s="92" t="s">
        <v>627</v>
      </c>
      <c r="G161" s="123">
        <v>43922</v>
      </c>
      <c r="H161" s="92"/>
      <c r="I161" s="92"/>
      <c r="J161" s="111" t="s">
        <v>187</v>
      </c>
      <c r="K161" s="78"/>
      <c r="L161" s="78"/>
    </row>
    <row r="162" spans="1:12" ht="96" x14ac:dyDescent="0.25">
      <c r="A162" s="76" t="s">
        <v>212</v>
      </c>
      <c r="B162" s="92" t="s">
        <v>628</v>
      </c>
      <c r="C162" s="127">
        <v>11260</v>
      </c>
      <c r="D162" s="127">
        <v>0</v>
      </c>
      <c r="E162" s="127">
        <v>0</v>
      </c>
      <c r="F162" s="92" t="s">
        <v>629</v>
      </c>
      <c r="G162" s="123">
        <v>43980</v>
      </c>
      <c r="H162" s="92"/>
      <c r="I162" s="92"/>
      <c r="J162" s="111" t="s">
        <v>187</v>
      </c>
      <c r="K162" s="78" t="s">
        <v>630</v>
      </c>
      <c r="L162" s="78"/>
    </row>
    <row r="163" spans="1:12" ht="96" x14ac:dyDescent="0.25">
      <c r="A163" s="76" t="s">
        <v>217</v>
      </c>
      <c r="B163" s="128" t="s">
        <v>631</v>
      </c>
      <c r="C163" s="127">
        <v>11000</v>
      </c>
      <c r="D163" s="127">
        <v>0</v>
      </c>
      <c r="E163" s="127">
        <v>0</v>
      </c>
      <c r="F163" s="92" t="s">
        <v>629</v>
      </c>
      <c r="G163" s="123">
        <v>43980</v>
      </c>
      <c r="H163" s="92"/>
      <c r="I163" s="92"/>
      <c r="J163" s="111" t="s">
        <v>187</v>
      </c>
      <c r="K163" s="78" t="s">
        <v>630</v>
      </c>
      <c r="L163" s="78"/>
    </row>
    <row r="164" spans="1:12" ht="96" x14ac:dyDescent="0.25">
      <c r="A164" s="76" t="s">
        <v>220</v>
      </c>
      <c r="B164" s="129" t="s">
        <v>632</v>
      </c>
      <c r="C164" s="127">
        <v>87000</v>
      </c>
      <c r="D164" s="127">
        <v>39633.660000000003</v>
      </c>
      <c r="E164" s="127">
        <v>0</v>
      </c>
      <c r="F164" s="92" t="s">
        <v>629</v>
      </c>
      <c r="G164" s="123">
        <v>43980</v>
      </c>
      <c r="H164" s="92"/>
      <c r="I164" s="92"/>
      <c r="J164" s="111" t="s">
        <v>187</v>
      </c>
      <c r="K164" s="78" t="s">
        <v>630</v>
      </c>
      <c r="L164" s="78"/>
    </row>
    <row r="165" spans="1:12" ht="96" x14ac:dyDescent="0.25">
      <c r="A165" s="76" t="s">
        <v>225</v>
      </c>
      <c r="B165" s="129" t="s">
        <v>633</v>
      </c>
      <c r="C165" s="127">
        <v>29500</v>
      </c>
      <c r="D165" s="127">
        <v>13438.78</v>
      </c>
      <c r="E165" s="127">
        <v>0</v>
      </c>
      <c r="F165" s="92" t="s">
        <v>629</v>
      </c>
      <c r="G165" s="123">
        <v>43980</v>
      </c>
      <c r="H165" s="92"/>
      <c r="I165" s="92"/>
      <c r="J165" s="111" t="s">
        <v>187</v>
      </c>
      <c r="K165" s="78" t="s">
        <v>630</v>
      </c>
      <c r="L165" s="78"/>
    </row>
    <row r="166" spans="1:12" ht="96" x14ac:dyDescent="0.25">
      <c r="A166" s="76" t="s">
        <v>230</v>
      </c>
      <c r="B166" s="129" t="s">
        <v>633</v>
      </c>
      <c r="C166" s="127">
        <v>29500</v>
      </c>
      <c r="D166" s="127">
        <v>13438.78</v>
      </c>
      <c r="E166" s="127">
        <v>0</v>
      </c>
      <c r="F166" s="92" t="s">
        <v>629</v>
      </c>
      <c r="G166" s="123">
        <v>43980</v>
      </c>
      <c r="H166" s="92"/>
      <c r="I166" s="92"/>
      <c r="J166" s="111" t="s">
        <v>187</v>
      </c>
      <c r="K166" s="78" t="s">
        <v>630</v>
      </c>
      <c r="L166" s="78"/>
    </row>
    <row r="167" spans="1:12" ht="96" x14ac:dyDescent="0.25">
      <c r="A167" s="76" t="s">
        <v>231</v>
      </c>
      <c r="B167" s="129" t="s">
        <v>634</v>
      </c>
      <c r="C167" s="127">
        <v>13000</v>
      </c>
      <c r="D167" s="127">
        <v>0</v>
      </c>
      <c r="E167" s="127">
        <v>0</v>
      </c>
      <c r="F167" s="92" t="s">
        <v>629</v>
      </c>
      <c r="G167" s="123">
        <v>43980</v>
      </c>
      <c r="H167" s="92"/>
      <c r="I167" s="92"/>
      <c r="J167" s="111" t="s">
        <v>187</v>
      </c>
      <c r="K167" s="78" t="s">
        <v>630</v>
      </c>
      <c r="L167" s="78"/>
    </row>
    <row r="168" spans="1:12" ht="96" x14ac:dyDescent="0.25">
      <c r="A168" s="76" t="s">
        <v>236</v>
      </c>
      <c r="B168" s="129" t="s">
        <v>634</v>
      </c>
      <c r="C168" s="127">
        <v>13000</v>
      </c>
      <c r="D168" s="127">
        <v>0</v>
      </c>
      <c r="E168" s="127">
        <v>0</v>
      </c>
      <c r="F168" s="92" t="s">
        <v>629</v>
      </c>
      <c r="G168" s="123">
        <v>43980</v>
      </c>
      <c r="H168" s="92"/>
      <c r="I168" s="92"/>
      <c r="J168" s="111" t="s">
        <v>187</v>
      </c>
      <c r="K168" s="78" t="s">
        <v>630</v>
      </c>
      <c r="L168" s="78"/>
    </row>
    <row r="169" spans="1:12" ht="96" x14ac:dyDescent="0.25">
      <c r="A169" s="76" t="s">
        <v>240</v>
      </c>
      <c r="B169" s="130" t="s">
        <v>635</v>
      </c>
      <c r="C169" s="127">
        <v>5000</v>
      </c>
      <c r="D169" s="127">
        <v>0</v>
      </c>
      <c r="E169" s="127">
        <v>0</v>
      </c>
      <c r="F169" s="92" t="s">
        <v>629</v>
      </c>
      <c r="G169" s="123">
        <v>43980</v>
      </c>
      <c r="H169" s="92"/>
      <c r="I169" s="92"/>
      <c r="J169" s="111" t="s">
        <v>187</v>
      </c>
      <c r="K169" s="78" t="s">
        <v>630</v>
      </c>
      <c r="L169" s="78"/>
    </row>
    <row r="170" spans="1:12" ht="96" x14ac:dyDescent="0.25">
      <c r="A170" s="76" t="s">
        <v>245</v>
      </c>
      <c r="B170" s="130" t="s">
        <v>635</v>
      </c>
      <c r="C170" s="127">
        <v>5000</v>
      </c>
      <c r="D170" s="127">
        <v>0</v>
      </c>
      <c r="E170" s="127">
        <v>0</v>
      </c>
      <c r="F170" s="92" t="s">
        <v>629</v>
      </c>
      <c r="G170" s="123">
        <v>43980</v>
      </c>
      <c r="H170" s="92"/>
      <c r="I170" s="92"/>
      <c r="J170" s="111" t="s">
        <v>187</v>
      </c>
      <c r="K170" s="78" t="s">
        <v>630</v>
      </c>
      <c r="L170" s="78"/>
    </row>
    <row r="171" spans="1:12" ht="96" x14ac:dyDescent="0.25">
      <c r="A171" s="76" t="s">
        <v>251</v>
      </c>
      <c r="B171" s="131" t="s">
        <v>636</v>
      </c>
      <c r="C171" s="127">
        <v>6700</v>
      </c>
      <c r="D171" s="127">
        <v>0</v>
      </c>
      <c r="E171" s="127">
        <v>0</v>
      </c>
      <c r="F171" s="92" t="s">
        <v>629</v>
      </c>
      <c r="G171" s="123">
        <v>43980</v>
      </c>
      <c r="H171" s="92"/>
      <c r="I171" s="92"/>
      <c r="J171" s="111" t="s">
        <v>187</v>
      </c>
      <c r="K171" s="78" t="s">
        <v>630</v>
      </c>
      <c r="L171" s="78"/>
    </row>
    <row r="172" spans="1:12" ht="96" x14ac:dyDescent="0.25">
      <c r="A172" s="76" t="s">
        <v>255</v>
      </c>
      <c r="B172" s="130" t="s">
        <v>637</v>
      </c>
      <c r="C172" s="127">
        <v>38200</v>
      </c>
      <c r="D172" s="127">
        <v>15280.24</v>
      </c>
      <c r="E172" s="127">
        <v>0</v>
      </c>
      <c r="F172" s="92" t="s">
        <v>629</v>
      </c>
      <c r="G172" s="123">
        <v>43980</v>
      </c>
      <c r="H172" s="92"/>
      <c r="I172" s="92"/>
      <c r="J172" s="111" t="s">
        <v>187</v>
      </c>
      <c r="K172" s="78" t="s">
        <v>630</v>
      </c>
      <c r="L172" s="78"/>
    </row>
    <row r="173" spans="1:12" ht="96" x14ac:dyDescent="0.25">
      <c r="A173" s="76" t="s">
        <v>267</v>
      </c>
      <c r="B173" s="132" t="s">
        <v>638</v>
      </c>
      <c r="C173" s="127">
        <v>1000</v>
      </c>
      <c r="D173" s="127">
        <v>1000</v>
      </c>
      <c r="E173" s="127">
        <v>0</v>
      </c>
      <c r="F173" s="92" t="s">
        <v>639</v>
      </c>
      <c r="G173" s="123">
        <v>44231</v>
      </c>
      <c r="H173" s="92"/>
      <c r="I173" s="92"/>
      <c r="J173" s="111" t="s">
        <v>187</v>
      </c>
      <c r="K173" s="78"/>
      <c r="L173" s="78"/>
    </row>
    <row r="174" spans="1:12" ht="96" x14ac:dyDescent="0.25">
      <c r="A174" s="76" t="s">
        <v>272</v>
      </c>
      <c r="B174" s="126" t="s">
        <v>640</v>
      </c>
      <c r="C174" s="127">
        <v>1780</v>
      </c>
      <c r="D174" s="127">
        <v>0</v>
      </c>
      <c r="E174" s="127">
        <v>0</v>
      </c>
      <c r="F174" s="92" t="s">
        <v>641</v>
      </c>
      <c r="G174" s="123">
        <v>44340</v>
      </c>
      <c r="H174" s="92"/>
      <c r="I174" s="92"/>
      <c r="J174" s="111" t="s">
        <v>187</v>
      </c>
      <c r="K174" s="78"/>
      <c r="L174" s="78"/>
    </row>
    <row r="175" spans="1:12" ht="96" x14ac:dyDescent="0.25">
      <c r="A175" s="76" t="s">
        <v>277</v>
      </c>
      <c r="B175" s="126" t="s">
        <v>642</v>
      </c>
      <c r="C175" s="127">
        <v>80</v>
      </c>
      <c r="D175" s="127">
        <v>80</v>
      </c>
      <c r="E175" s="127">
        <v>0</v>
      </c>
      <c r="F175" s="92" t="s">
        <v>643</v>
      </c>
      <c r="G175" s="123">
        <v>44476</v>
      </c>
      <c r="H175" s="92"/>
      <c r="I175" s="92"/>
      <c r="J175" s="111" t="s">
        <v>187</v>
      </c>
      <c r="K175" s="78"/>
      <c r="L175" s="78"/>
    </row>
    <row r="176" spans="1:12" ht="96" x14ac:dyDescent="0.25">
      <c r="A176" s="76" t="s">
        <v>281</v>
      </c>
      <c r="B176" s="126" t="s">
        <v>644</v>
      </c>
      <c r="C176" s="127">
        <v>100</v>
      </c>
      <c r="D176" s="127">
        <v>100</v>
      </c>
      <c r="E176" s="127">
        <v>0</v>
      </c>
      <c r="F176" s="92" t="s">
        <v>643</v>
      </c>
      <c r="G176" s="123">
        <v>44476</v>
      </c>
      <c r="H176" s="92"/>
      <c r="I176" s="92"/>
      <c r="J176" s="111" t="s">
        <v>187</v>
      </c>
      <c r="K176" s="78"/>
      <c r="L176" s="78"/>
    </row>
    <row r="177" spans="1:12" ht="96" x14ac:dyDescent="0.25">
      <c r="A177" s="76" t="s">
        <v>285</v>
      </c>
      <c r="B177" s="126" t="s">
        <v>645</v>
      </c>
      <c r="C177" s="127">
        <v>2300</v>
      </c>
      <c r="D177" s="127">
        <v>2300</v>
      </c>
      <c r="E177" s="127">
        <v>0</v>
      </c>
      <c r="F177" s="92" t="s">
        <v>646</v>
      </c>
      <c r="G177" s="123">
        <v>44732</v>
      </c>
      <c r="H177" s="92"/>
      <c r="I177" s="92"/>
      <c r="J177" s="111" t="s">
        <v>187</v>
      </c>
      <c r="K177" s="78"/>
      <c r="L177" s="78"/>
    </row>
    <row r="178" spans="1:12" ht="96" x14ac:dyDescent="0.25">
      <c r="A178" s="76" t="s">
        <v>290</v>
      </c>
      <c r="B178" s="126" t="s">
        <v>647</v>
      </c>
      <c r="C178" s="127">
        <v>2500</v>
      </c>
      <c r="D178" s="127">
        <v>2500</v>
      </c>
      <c r="E178" s="127">
        <v>0</v>
      </c>
      <c r="F178" s="92" t="s">
        <v>648</v>
      </c>
      <c r="G178" s="123">
        <v>44958</v>
      </c>
      <c r="H178" s="92"/>
      <c r="I178" s="92"/>
      <c r="J178" s="111" t="s">
        <v>187</v>
      </c>
      <c r="K178" s="78"/>
      <c r="L178" s="78"/>
    </row>
    <row r="179" spans="1:12" ht="96" x14ac:dyDescent="0.25">
      <c r="A179" s="76" t="s">
        <v>342</v>
      </c>
      <c r="B179" s="126" t="s">
        <v>647</v>
      </c>
      <c r="C179" s="127">
        <v>2500</v>
      </c>
      <c r="D179" s="127">
        <v>2500</v>
      </c>
      <c r="E179" s="127">
        <v>0</v>
      </c>
      <c r="F179" s="92" t="s">
        <v>648</v>
      </c>
      <c r="G179" s="123">
        <v>44958</v>
      </c>
      <c r="H179" s="92"/>
      <c r="I179" s="92"/>
      <c r="J179" s="111" t="s">
        <v>187</v>
      </c>
      <c r="K179" s="78"/>
      <c r="L179" s="78"/>
    </row>
    <row r="180" spans="1:12" s="143" customFormat="1" ht="84" x14ac:dyDescent="0.25">
      <c r="A180" s="144" t="s">
        <v>649</v>
      </c>
      <c r="B180" s="145" t="s">
        <v>650</v>
      </c>
      <c r="C180" s="146">
        <v>53660.1</v>
      </c>
      <c r="D180" s="146">
        <v>0</v>
      </c>
      <c r="E180" s="146">
        <v>0</v>
      </c>
      <c r="F180" s="147" t="s">
        <v>651</v>
      </c>
      <c r="G180" s="148">
        <v>45495</v>
      </c>
      <c r="H180" s="147"/>
      <c r="I180" s="147"/>
      <c r="J180" s="149" t="s">
        <v>187</v>
      </c>
      <c r="K180" s="141" t="s">
        <v>652</v>
      </c>
      <c r="L180" s="141"/>
    </row>
    <row r="181" spans="1:12" s="143" customFormat="1" ht="136.5" customHeight="1" x14ac:dyDescent="0.25">
      <c r="A181" s="144" t="s">
        <v>349</v>
      </c>
      <c r="B181" s="145" t="s">
        <v>653</v>
      </c>
      <c r="C181" s="146">
        <v>2400</v>
      </c>
      <c r="D181" s="146">
        <v>2400</v>
      </c>
      <c r="E181" s="146">
        <v>0</v>
      </c>
      <c r="F181" s="147" t="s">
        <v>654</v>
      </c>
      <c r="G181" s="148">
        <v>45524</v>
      </c>
      <c r="H181" s="147"/>
      <c r="I181" s="147"/>
      <c r="J181" s="149" t="s">
        <v>187</v>
      </c>
      <c r="K181" s="141"/>
      <c r="L181" s="141"/>
    </row>
    <row r="182" spans="1:12" s="143" customFormat="1" ht="136.5" customHeight="1" x14ac:dyDescent="0.25">
      <c r="A182" s="144" t="s">
        <v>353</v>
      </c>
      <c r="B182" s="145" t="s">
        <v>921</v>
      </c>
      <c r="C182" s="146">
        <v>9528.75</v>
      </c>
      <c r="D182" s="146">
        <v>9528.75</v>
      </c>
      <c r="E182" s="146">
        <v>0</v>
      </c>
      <c r="F182" s="147" t="s">
        <v>922</v>
      </c>
      <c r="G182" s="148">
        <v>45874</v>
      </c>
      <c r="H182" s="147"/>
      <c r="I182" s="147"/>
      <c r="J182" s="149" t="s">
        <v>187</v>
      </c>
      <c r="K182" s="141"/>
      <c r="L182" s="141"/>
    </row>
    <row r="183" spans="1:12" s="143" customFormat="1" ht="136.5" customHeight="1" x14ac:dyDescent="0.25">
      <c r="A183" s="144" t="s">
        <v>295</v>
      </c>
      <c r="B183" s="145" t="s">
        <v>923</v>
      </c>
      <c r="C183" s="146">
        <v>540.75</v>
      </c>
      <c r="D183" s="146">
        <v>540.75</v>
      </c>
      <c r="E183" s="146">
        <v>0</v>
      </c>
      <c r="F183" s="147" t="s">
        <v>922</v>
      </c>
      <c r="G183" s="148">
        <v>45874</v>
      </c>
      <c r="H183" s="147"/>
      <c r="I183" s="147"/>
      <c r="J183" s="149" t="s">
        <v>187</v>
      </c>
      <c r="K183" s="141"/>
      <c r="L183" s="141"/>
    </row>
    <row r="184" spans="1:12" s="143" customFormat="1" ht="136.5" customHeight="1" x14ac:dyDescent="0.25">
      <c r="A184" s="144" t="s">
        <v>360</v>
      </c>
      <c r="B184" s="145" t="s">
        <v>924</v>
      </c>
      <c r="C184" s="146">
        <v>962.85</v>
      </c>
      <c r="D184" s="146">
        <v>962.85</v>
      </c>
      <c r="E184" s="146">
        <v>0</v>
      </c>
      <c r="F184" s="147" t="s">
        <v>922</v>
      </c>
      <c r="G184" s="148">
        <v>45874</v>
      </c>
      <c r="H184" s="147"/>
      <c r="I184" s="147"/>
      <c r="J184" s="149" t="s">
        <v>187</v>
      </c>
      <c r="K184" s="141"/>
      <c r="L184" s="141"/>
    </row>
    <row r="185" spans="1:12" s="143" customFormat="1" ht="136.5" customHeight="1" x14ac:dyDescent="0.25">
      <c r="A185" s="144" t="s">
        <v>361</v>
      </c>
      <c r="B185" s="145" t="s">
        <v>925</v>
      </c>
      <c r="C185" s="146">
        <v>1835</v>
      </c>
      <c r="D185" s="146">
        <v>1835</v>
      </c>
      <c r="E185" s="146">
        <v>0</v>
      </c>
      <c r="F185" s="147" t="s">
        <v>922</v>
      </c>
      <c r="G185" s="148">
        <v>45874</v>
      </c>
      <c r="H185" s="147"/>
      <c r="I185" s="147"/>
      <c r="J185" s="149" t="s">
        <v>187</v>
      </c>
      <c r="K185" s="141"/>
      <c r="L185" s="141"/>
    </row>
    <row r="186" spans="1:12" x14ac:dyDescent="0.25">
      <c r="A186" s="76"/>
      <c r="B186" s="133"/>
      <c r="C186" s="134">
        <f>SUM(C158:C185)</f>
        <v>346934.22</v>
      </c>
      <c r="D186" s="134">
        <f>SUM(D158:D185)</f>
        <v>105538.81000000001</v>
      </c>
      <c r="E186" s="134">
        <f>SUM(E158:E185)</f>
        <v>18586.77</v>
      </c>
      <c r="F186" s="92"/>
      <c r="G186" s="92"/>
      <c r="H186" s="92"/>
      <c r="I186" s="92"/>
      <c r="J186" s="111"/>
      <c r="K186" s="78"/>
      <c r="L186" s="78"/>
    </row>
    <row r="187" spans="1:12" x14ac:dyDescent="0.25">
      <c r="A187" s="76"/>
      <c r="B187" s="133" t="s">
        <v>193</v>
      </c>
      <c r="C187" s="134">
        <f>SUM(C156,C186)</f>
        <v>2289934.87</v>
      </c>
      <c r="D187" s="134">
        <f>SUM(D156,D186)</f>
        <v>108972.29000000001</v>
      </c>
      <c r="E187" s="134">
        <f>SUM(E156,E186)</f>
        <v>1958153.9400000002</v>
      </c>
      <c r="F187" s="92"/>
      <c r="G187" s="92"/>
      <c r="H187" s="92"/>
      <c r="I187" s="92"/>
      <c r="J187" s="111"/>
      <c r="K187" s="78"/>
      <c r="L187" s="78"/>
    </row>
    <row r="188" spans="1:12" ht="39.75" customHeight="1" x14ac:dyDescent="0.25">
      <c r="A188" s="177" t="s">
        <v>655</v>
      </c>
      <c r="B188" s="178"/>
      <c r="C188" s="178"/>
      <c r="D188" s="178"/>
      <c r="E188" s="178"/>
      <c r="F188" s="178"/>
      <c r="G188" s="178"/>
      <c r="H188" s="178"/>
      <c r="I188" s="178"/>
      <c r="J188" s="178"/>
      <c r="K188" s="178"/>
      <c r="L188" s="179"/>
    </row>
    <row r="189" spans="1:12" x14ac:dyDescent="0.25">
      <c r="A189" s="78" t="s">
        <v>33</v>
      </c>
      <c r="B189" s="174" t="s">
        <v>656</v>
      </c>
      <c r="C189" s="175"/>
      <c r="D189" s="174" t="s">
        <v>657</v>
      </c>
      <c r="E189" s="175"/>
      <c r="F189" s="135"/>
      <c r="G189" s="174" t="s">
        <v>658</v>
      </c>
      <c r="H189" s="176"/>
      <c r="I189" s="175"/>
      <c r="J189" s="174" t="s">
        <v>659</v>
      </c>
      <c r="K189" s="176"/>
      <c r="L189" s="175"/>
    </row>
    <row r="190" spans="1:12" x14ac:dyDescent="0.25">
      <c r="A190" s="78" t="s">
        <v>196</v>
      </c>
      <c r="B190" s="174" t="s">
        <v>207</v>
      </c>
      <c r="C190" s="175"/>
      <c r="D190" s="174" t="s">
        <v>306</v>
      </c>
      <c r="E190" s="175"/>
      <c r="F190" s="135"/>
      <c r="G190" s="174" t="s">
        <v>212</v>
      </c>
      <c r="H190" s="176"/>
      <c r="I190" s="175"/>
      <c r="J190" s="174" t="s">
        <v>217</v>
      </c>
      <c r="K190" s="176"/>
      <c r="L190" s="175"/>
    </row>
    <row r="191" spans="1:12" x14ac:dyDescent="0.25">
      <c r="A191" s="78"/>
      <c r="B191" s="174"/>
      <c r="C191" s="175"/>
      <c r="D191" s="174"/>
      <c r="E191" s="175"/>
      <c r="F191" s="135"/>
      <c r="G191" s="174"/>
      <c r="H191" s="176"/>
      <c r="I191" s="175"/>
      <c r="J191" s="174"/>
      <c r="K191" s="176"/>
      <c r="L191" s="175"/>
    </row>
    <row r="192" spans="1:12" x14ac:dyDescent="0.25">
      <c r="A192" s="78"/>
      <c r="B192" s="174"/>
      <c r="C192" s="175"/>
      <c r="D192" s="174"/>
      <c r="E192" s="175"/>
      <c r="F192" s="135"/>
      <c r="G192" s="174"/>
      <c r="H192" s="176"/>
      <c r="I192" s="175"/>
      <c r="J192" s="174"/>
      <c r="K192" s="176"/>
      <c r="L192" s="175"/>
    </row>
    <row r="193" spans="1:12" ht="34.5" customHeight="1" x14ac:dyDescent="0.25">
      <c r="A193" s="177" t="s">
        <v>660</v>
      </c>
      <c r="B193" s="178"/>
      <c r="C193" s="178"/>
      <c r="D193" s="178"/>
      <c r="E193" s="178"/>
      <c r="F193" s="178"/>
      <c r="G193" s="178"/>
      <c r="H193" s="178"/>
      <c r="I193" s="178"/>
      <c r="J193" s="178"/>
      <c r="K193" s="178"/>
      <c r="L193" s="179"/>
    </row>
    <row r="194" spans="1:12" x14ac:dyDescent="0.25">
      <c r="A194" s="78" t="s">
        <v>33</v>
      </c>
      <c r="B194" s="174" t="s">
        <v>661</v>
      </c>
      <c r="C194" s="175"/>
      <c r="D194" s="174" t="s">
        <v>662</v>
      </c>
      <c r="E194" s="176"/>
      <c r="F194" s="176"/>
      <c r="G194" s="175"/>
      <c r="H194" s="135"/>
      <c r="I194" s="174" t="s">
        <v>663</v>
      </c>
      <c r="J194" s="176"/>
      <c r="K194" s="176"/>
      <c r="L194" s="175"/>
    </row>
    <row r="195" spans="1:12" x14ac:dyDescent="0.25">
      <c r="A195" s="78" t="s">
        <v>196</v>
      </c>
      <c r="B195" s="174" t="s">
        <v>207</v>
      </c>
      <c r="C195" s="175"/>
      <c r="D195" s="174" t="s">
        <v>306</v>
      </c>
      <c r="E195" s="176"/>
      <c r="F195" s="176"/>
      <c r="G195" s="175"/>
      <c r="H195" s="135"/>
      <c r="I195" s="174" t="s">
        <v>212</v>
      </c>
      <c r="J195" s="176"/>
      <c r="K195" s="176"/>
      <c r="L195" s="175"/>
    </row>
    <row r="196" spans="1:12" x14ac:dyDescent="0.25">
      <c r="A196" s="78"/>
      <c r="B196" s="174"/>
      <c r="C196" s="175"/>
      <c r="D196" s="174"/>
      <c r="E196" s="176"/>
      <c r="F196" s="176"/>
      <c r="G196" s="175"/>
      <c r="H196" s="135"/>
      <c r="I196" s="174"/>
      <c r="J196" s="176"/>
      <c r="K196" s="176"/>
      <c r="L196" s="175"/>
    </row>
    <row r="197" spans="1:12" x14ac:dyDescent="0.25">
      <c r="A197" s="111"/>
      <c r="B197" s="171"/>
      <c r="C197" s="172"/>
      <c r="D197" s="171"/>
      <c r="E197" s="173"/>
      <c r="F197" s="173"/>
      <c r="G197" s="172"/>
      <c r="H197" s="136"/>
      <c r="I197" s="171"/>
      <c r="J197" s="173"/>
      <c r="K197" s="173"/>
      <c r="L197" s="172"/>
    </row>
    <row r="198" spans="1:12" x14ac:dyDescent="0.25">
      <c r="A198" s="78"/>
      <c r="B198" s="78"/>
      <c r="C198" s="90"/>
      <c r="D198" s="90"/>
      <c r="E198" s="90"/>
      <c r="F198" s="78"/>
      <c r="G198" s="78"/>
      <c r="H198" s="78"/>
      <c r="I198" s="78"/>
      <c r="J198" s="78"/>
      <c r="K198" s="78"/>
      <c r="L198" s="78"/>
    </row>
    <row r="199" spans="1:12" ht="23.25" customHeight="1" x14ac:dyDescent="0.25">
      <c r="A199" s="118"/>
      <c r="B199" s="137" t="s">
        <v>664</v>
      </c>
      <c r="C199" s="138">
        <f>SUM(C10,C40,C187)</f>
        <v>2818566.7800000003</v>
      </c>
      <c r="D199" s="138">
        <f>SUM(D10,D40,D187)</f>
        <v>155104.29</v>
      </c>
      <c r="E199" s="138">
        <f>SUM(E10,E40,E187)</f>
        <v>3158561.85</v>
      </c>
      <c r="F199" s="118"/>
      <c r="G199" s="118"/>
      <c r="H199" s="118"/>
      <c r="I199" s="118"/>
      <c r="J199" s="118"/>
      <c r="K199" s="118"/>
      <c r="L199" s="118"/>
    </row>
    <row r="200" spans="1:12" ht="17.25" customHeight="1" x14ac:dyDescent="0.25">
      <c r="A200" s="111"/>
      <c r="B200" s="139" t="s">
        <v>665</v>
      </c>
      <c r="C200" s="140">
        <f>SUM(C9,C39,C186)</f>
        <v>698132.22</v>
      </c>
      <c r="D200" s="140">
        <f>SUM(D9,D39,D186)</f>
        <v>151670.81</v>
      </c>
      <c r="E200" s="140">
        <f>SUM(E9,E39,E186)</f>
        <v>323652.77</v>
      </c>
      <c r="F200" s="111"/>
      <c r="G200" s="111"/>
      <c r="H200" s="111"/>
      <c r="I200" s="111"/>
      <c r="J200" s="111"/>
      <c r="K200" s="111"/>
      <c r="L200" s="111"/>
    </row>
  </sheetData>
  <mergeCells count="37">
    <mergeCell ref="A41:L41"/>
    <mergeCell ref="A1:L1"/>
    <mergeCell ref="A2:L2"/>
    <mergeCell ref="A6:L6"/>
    <mergeCell ref="A11:L11"/>
    <mergeCell ref="A24:L24"/>
    <mergeCell ref="A157:L157"/>
    <mergeCell ref="A188:L188"/>
    <mergeCell ref="B189:C189"/>
    <mergeCell ref="D189:E189"/>
    <mergeCell ref="G189:I189"/>
    <mergeCell ref="J189:L189"/>
    <mergeCell ref="B194:C194"/>
    <mergeCell ref="D194:G194"/>
    <mergeCell ref="I194:L194"/>
    <mergeCell ref="B190:C190"/>
    <mergeCell ref="D190:E190"/>
    <mergeCell ref="G190:I190"/>
    <mergeCell ref="J190:L190"/>
    <mergeCell ref="B191:C191"/>
    <mergeCell ref="D191:E191"/>
    <mergeCell ref="G191:I191"/>
    <mergeCell ref="J191:L191"/>
    <mergeCell ref="B192:C192"/>
    <mergeCell ref="D192:E192"/>
    <mergeCell ref="G192:I192"/>
    <mergeCell ref="J192:L192"/>
    <mergeCell ref="A193:L193"/>
    <mergeCell ref="B197:C197"/>
    <mergeCell ref="D197:G197"/>
    <mergeCell ref="I197:L197"/>
    <mergeCell ref="B195:C195"/>
    <mergeCell ref="D195:G195"/>
    <mergeCell ref="I195:L195"/>
    <mergeCell ref="B196:C196"/>
    <mergeCell ref="D196:G196"/>
    <mergeCell ref="I196:L196"/>
  </mergeCells>
  <pageMargins left="0.7" right="0.7" top="0.75" bottom="0.75" header="0.3" footer="0.3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activeCell="N13" sqref="N13"/>
    </sheetView>
  </sheetViews>
  <sheetFormatPr defaultRowHeight="15" x14ac:dyDescent="0.25"/>
  <cols>
    <col min="1" max="1" width="10.42578125" customWidth="1"/>
    <col min="2" max="2" width="32.7109375" customWidth="1"/>
    <col min="3" max="3" width="22.42578125" customWidth="1"/>
    <col min="4" max="4" width="24.7109375" customWidth="1"/>
    <col min="5" max="5" width="30.28515625" customWidth="1"/>
  </cols>
  <sheetData>
    <row r="2" spans="1:5" ht="30" customHeight="1" x14ac:dyDescent="0.25">
      <c r="A2" s="162" t="s">
        <v>32</v>
      </c>
      <c r="B2" s="162"/>
      <c r="C2" s="162"/>
      <c r="D2" s="162"/>
      <c r="E2" s="162"/>
    </row>
    <row r="3" spans="1:5" ht="15.75" thickBot="1" x14ac:dyDescent="0.3"/>
    <row r="4" spans="1:5" ht="95.25" thickBot="1" x14ac:dyDescent="0.3">
      <c r="A4" s="2" t="s">
        <v>33</v>
      </c>
      <c r="B4" s="2" t="s">
        <v>34</v>
      </c>
      <c r="C4" s="2" t="s">
        <v>35</v>
      </c>
      <c r="D4" s="2" t="s">
        <v>36</v>
      </c>
      <c r="E4" s="3" t="s">
        <v>8</v>
      </c>
    </row>
    <row r="5" spans="1:5" ht="15.75" x14ac:dyDescent="0.25">
      <c r="A5" s="5">
        <v>1</v>
      </c>
      <c r="B5" s="5">
        <v>2</v>
      </c>
      <c r="C5" s="5">
        <v>3</v>
      </c>
      <c r="D5" s="5">
        <v>4</v>
      </c>
      <c r="E5" s="4">
        <v>5</v>
      </c>
    </row>
    <row r="6" spans="1:5" ht="195" x14ac:dyDescent="0.25">
      <c r="A6" s="150">
        <v>1</v>
      </c>
      <c r="B6" s="47" t="s">
        <v>702</v>
      </c>
      <c r="C6" s="48" t="s">
        <v>918</v>
      </c>
      <c r="D6" s="49" t="s">
        <v>919</v>
      </c>
      <c r="E6" s="49" t="s">
        <v>920</v>
      </c>
    </row>
    <row r="7" spans="1:5" x14ac:dyDescent="0.25">
      <c r="A7" s="8"/>
      <c r="B7" s="1"/>
      <c r="C7" s="1"/>
      <c r="D7" s="1"/>
      <c r="E7" s="1"/>
    </row>
  </sheetData>
  <mergeCells count="1">
    <mergeCell ref="A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подраздел 1.1</vt:lpstr>
      <vt:lpstr>подраздел 1.2</vt:lpstr>
      <vt:lpstr>подраздел 1.3.</vt:lpstr>
      <vt:lpstr>раздел 2</vt:lpstr>
      <vt:lpstr>раздел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2026-01-21T07:20:28Z</dcterms:modified>
</cp:coreProperties>
</file>